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imer ingreso por género" sheetId="1" r:id="rId1"/>
  </sheets>
  <externalReferences>
    <externalReference r:id="rId4"/>
    <externalReference r:id="rId5"/>
    <externalReference r:id="rId6"/>
  </externalReferences>
  <definedNames>
    <definedName name="_xlnm.Print_Area" localSheetId="0">'primer ingreso por género'!$A$1:$L$42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<sst xmlns="http://schemas.openxmlformats.org/spreadsheetml/2006/main" count="32" uniqueCount="23">
  <si>
    <t>UNAM. POBLACIÓN ESCOLAR</t>
  </si>
  <si>
    <t xml:space="preserve">PRIMER INGRESO POR GÉNERO </t>
  </si>
  <si>
    <t>2007-2008</t>
  </si>
  <si>
    <t>Hombres</t>
  </si>
  <si>
    <t>Mujeres</t>
  </si>
  <si>
    <t>Total</t>
  </si>
  <si>
    <t>BACH</t>
  </si>
  <si>
    <t>Ciencias físico matemáticas e ingenierías</t>
  </si>
  <si>
    <t>LIC</t>
  </si>
  <si>
    <t>Ciencias biológicas y de la salud</t>
  </si>
  <si>
    <t>Ciencias sociales</t>
  </si>
  <si>
    <t>Humanidades y artes</t>
  </si>
  <si>
    <t>POSGRADO</t>
  </si>
  <si>
    <t>espec</t>
  </si>
  <si>
    <t>mae</t>
  </si>
  <si>
    <t>doct</t>
  </si>
  <si>
    <t>hombres</t>
  </si>
  <si>
    <t>mujeres</t>
  </si>
  <si>
    <t>cfmi</t>
  </si>
  <si>
    <t>cbs</t>
  </si>
  <si>
    <t>cs</t>
  </si>
  <si>
    <t>ha</t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</si>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</sst>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/>
      <protection/>
    </xf>
    <xf numFmtId="0" fontId="20" fillId="0" borderId="0" xfId="51" applyFont="1" applyFill="1" applyAlignment="1">
      <alignment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18" fillId="0" borderId="0" xfId="51" applyFont="1" applyFill="1">
      <alignment/>
      <protection/>
    </xf>
    <xf numFmtId="0" fontId="18" fillId="0" borderId="0" xfId="51" applyFont="1" applyFill="1" applyAlignment="1">
      <alignment horizontal="left" indent="2"/>
      <protection/>
    </xf>
    <xf numFmtId="0" fontId="18" fillId="0" borderId="0" xfId="51" applyFont="1" applyFill="1" applyAlignment="1">
      <alignment horizontal="right"/>
      <protection/>
    </xf>
    <xf numFmtId="3" fontId="18" fillId="0" borderId="0" xfId="51" applyNumberFormat="1" applyFont="1" applyFill="1">
      <alignment/>
      <protection/>
    </xf>
    <xf numFmtId="164" fontId="18" fillId="0" borderId="0" xfId="51" applyNumberFormat="1" applyFont="1" applyFill="1">
      <alignment/>
      <protection/>
    </xf>
    <xf numFmtId="0" fontId="18" fillId="0" borderId="0" xfId="51" applyAlignment="1">
      <alignment horizontal="left" indent="2"/>
      <protection/>
    </xf>
    <xf numFmtId="0" fontId="18" fillId="0" borderId="0" xfId="51" applyFont="1" applyFill="1" applyAlignment="1">
      <alignment horizontal="center"/>
      <protection/>
    </xf>
    <xf numFmtId="3" fontId="18" fillId="0" borderId="0" xfId="0" applyNumberFormat="1" applyFont="1" applyBorder="1" applyAlignment="1">
      <alignment/>
    </xf>
    <xf numFmtId="3" fontId="18" fillId="0" borderId="0" xfId="52" applyNumberFormat="1" applyFont="1" applyBorder="1">
      <alignment/>
      <protection/>
    </xf>
    <xf numFmtId="0" fontId="22" fillId="0" borderId="0" xfId="5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oblac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Bachillerato                                                    Licenciatura                                                                                       Posgrado  </a:t>
            </a:r>
          </a:p>
        </c:rich>
      </c:tx>
      <c:layout>
        <c:manualLayout>
          <c:xMode val="factor"/>
          <c:yMode val="factor"/>
          <c:x val="-0.05775"/>
          <c:y val="0.06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79"/>
          <c:w val="0.9135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género'!$C$8:$C$18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género'!$E$8:$E$18</c:f>
              <c:numCache/>
            </c:numRef>
          </c:val>
        </c:ser>
        <c:overlap val="100"/>
        <c:gapWidth val="100"/>
        <c:axId val="44863451"/>
        <c:axId val="1117876"/>
      </c:bar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3695"/>
          <c:y val="0.92775"/>
          <c:w val="0.269"/>
          <c:h val="0.0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11</xdr:col>
      <xdr:colOff>733425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723900"/>
        <a:ext cx="108108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pobesc2007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blación por caas"/>
      <sheetName val="primer ingreso por género"/>
      <sheetName val="licenciatura"/>
      <sheetName val="15 carreras"/>
      <sheetName val="técnico"/>
      <sheetName val="bachillerato"/>
      <sheetName val="iniciac y prop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"/>
      <sheetName val="exagra"/>
      <sheetName val="exagr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80" zoomScaleNormal="80" zoomScalePageLayoutView="0" workbookViewId="0" topLeftCell="A1">
      <selection activeCell="N32" sqref="N32"/>
    </sheetView>
  </sheetViews>
  <sheetFormatPr defaultColWidth="11.421875" defaultRowHeight="12.75"/>
  <cols>
    <col min="1" max="1" width="36.8515625" style="5" customWidth="1"/>
    <col min="2" max="16384" width="11.421875" style="5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2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/>
      <c r="B7" s="8" t="s">
        <v>3</v>
      </c>
      <c r="C7" s="8"/>
      <c r="D7" s="8" t="s">
        <v>4</v>
      </c>
      <c r="E7" s="8"/>
      <c r="F7" s="8" t="s">
        <v>5</v>
      </c>
      <c r="G7" s="8"/>
      <c r="H7" s="6"/>
      <c r="I7" s="6"/>
      <c r="J7" s="6"/>
      <c r="K7" s="6"/>
      <c r="L7" s="6"/>
      <c r="M7" s="6"/>
    </row>
    <row r="8" spans="1:13" ht="12.75">
      <c r="A8" s="7" t="s">
        <v>5</v>
      </c>
      <c r="B8" s="9">
        <v>16663</v>
      </c>
      <c r="C8" s="10">
        <f>+B8/F8*100</f>
        <v>48.829304029304026</v>
      </c>
      <c r="D8" s="9">
        <v>17462</v>
      </c>
      <c r="E8" s="10">
        <f>+D8/$F8*100</f>
        <v>51.17069597069597</v>
      </c>
      <c r="F8" s="9">
        <f>SUM(B8,D8)</f>
        <v>34125</v>
      </c>
      <c r="G8" s="10">
        <f>+F8/$F8*100</f>
        <v>100</v>
      </c>
      <c r="H8" s="6" t="s">
        <v>6</v>
      </c>
      <c r="I8" s="6"/>
      <c r="J8" s="6"/>
      <c r="K8" s="6"/>
      <c r="L8" s="6"/>
      <c r="M8" s="6"/>
    </row>
    <row r="9" spans="1:13" ht="12.75">
      <c r="A9" s="7"/>
      <c r="B9" s="9"/>
      <c r="C9" s="10"/>
      <c r="D9" s="9"/>
      <c r="E9" s="10"/>
      <c r="F9" s="9"/>
      <c r="G9" s="10"/>
      <c r="H9" s="6"/>
      <c r="I9" s="6"/>
      <c r="J9" s="6"/>
      <c r="K9" s="6"/>
      <c r="L9" s="6"/>
      <c r="M9" s="6"/>
    </row>
    <row r="10" spans="1:13" ht="12.75">
      <c r="A10" s="7" t="s">
        <v>7</v>
      </c>
      <c r="B10" s="9">
        <v>5414</v>
      </c>
      <c r="C10" s="10">
        <f>+B10/F10*100</f>
        <v>72.50569171019151</v>
      </c>
      <c r="D10" s="9">
        <v>2053</v>
      </c>
      <c r="E10" s="10">
        <f>+D10/$F10*100</f>
        <v>27.49430828980849</v>
      </c>
      <c r="F10" s="9">
        <f>SUM(B10,D10)</f>
        <v>7467</v>
      </c>
      <c r="G10" s="10">
        <f>+F10/$F10*100</f>
        <v>100</v>
      </c>
      <c r="H10" s="6" t="s">
        <v>8</v>
      </c>
      <c r="I10" s="6"/>
      <c r="J10" s="6"/>
      <c r="K10" s="6"/>
      <c r="L10" s="6"/>
      <c r="M10" s="6"/>
    </row>
    <row r="11" spans="1:13" ht="12.75">
      <c r="A11" s="7" t="s">
        <v>9</v>
      </c>
      <c r="B11" s="9">
        <v>3834</v>
      </c>
      <c r="C11" s="10">
        <f>+B11/F11*100</f>
        <v>35.18076711323179</v>
      </c>
      <c r="D11" s="9">
        <v>7064</v>
      </c>
      <c r="E11" s="10">
        <f>+D11/$F11*100</f>
        <v>64.81923288676822</v>
      </c>
      <c r="F11" s="9">
        <f>SUM(B11,D11)</f>
        <v>10898</v>
      </c>
      <c r="G11" s="10">
        <f>+F11/$F11*100</f>
        <v>100</v>
      </c>
      <c r="H11" s="6"/>
      <c r="I11" s="6"/>
      <c r="J11" s="6"/>
      <c r="K11" s="6"/>
      <c r="L11" s="6"/>
      <c r="M11" s="6"/>
    </row>
    <row r="12" spans="1:13" ht="12.75">
      <c r="A12" s="7" t="s">
        <v>10</v>
      </c>
      <c r="B12" s="9">
        <v>7353</v>
      </c>
      <c r="C12" s="10">
        <f>+B12/F12*100</f>
        <v>48.753480970693545</v>
      </c>
      <c r="D12" s="9">
        <v>7729</v>
      </c>
      <c r="E12" s="10">
        <f>+D12/$F12*100</f>
        <v>51.246519029306455</v>
      </c>
      <c r="F12" s="9">
        <f>SUM(B12,D12)</f>
        <v>15082</v>
      </c>
      <c r="G12" s="10">
        <f>+F12/$F12*100</f>
        <v>100</v>
      </c>
      <c r="H12" s="6"/>
      <c r="I12" s="6"/>
      <c r="J12" s="6"/>
      <c r="K12" s="6"/>
      <c r="L12" s="6"/>
      <c r="M12" s="6"/>
    </row>
    <row r="13" spans="1:7" ht="12.75">
      <c r="A13" s="7" t="s">
        <v>11</v>
      </c>
      <c r="B13" s="9">
        <v>1613</v>
      </c>
      <c r="C13" s="10">
        <f>+B13/F13*100</f>
        <v>37.16589861751152</v>
      </c>
      <c r="D13" s="9">
        <v>2727</v>
      </c>
      <c r="E13" s="10">
        <f>+D13/$F13*100</f>
        <v>62.834101382488484</v>
      </c>
      <c r="F13" s="9">
        <f>SUM(B13,D13)</f>
        <v>4340</v>
      </c>
      <c r="G13" s="10">
        <f>+F13/$F13*100</f>
        <v>100</v>
      </c>
    </row>
    <row r="14" spans="1:7" ht="12.75">
      <c r="A14" s="7"/>
      <c r="B14" s="9"/>
      <c r="C14" s="10"/>
      <c r="D14" s="9"/>
      <c r="E14" s="10"/>
      <c r="F14" s="9"/>
      <c r="G14" s="10"/>
    </row>
    <row r="15" spans="1:8" ht="12.75">
      <c r="A15" s="7" t="s">
        <v>7</v>
      </c>
      <c r="B15" s="9">
        <f>+A24+C24+E24</f>
        <v>893</v>
      </c>
      <c r="C15" s="10">
        <f>+B15/F15*100</f>
        <v>71.44</v>
      </c>
      <c r="D15" s="9">
        <f>+B24+D24+F24</f>
        <v>357</v>
      </c>
      <c r="E15" s="10">
        <f>+D15/$F15*100</f>
        <v>28.560000000000002</v>
      </c>
      <c r="F15" s="9">
        <f>SUM(B15,D15)</f>
        <v>1250</v>
      </c>
      <c r="G15" s="10">
        <f>+F15/$F15*100</f>
        <v>100</v>
      </c>
      <c r="H15" s="5" t="s">
        <v>12</v>
      </c>
    </row>
    <row r="16" spans="1:7" ht="12.75">
      <c r="A16" s="7" t="s">
        <v>9</v>
      </c>
      <c r="B16" s="9">
        <f>+A25+C25+E25</f>
        <v>2267</v>
      </c>
      <c r="C16" s="10">
        <f>+B16/F16*100</f>
        <v>47.95853606938862</v>
      </c>
      <c r="D16" s="9">
        <f>+B25+D25+F25</f>
        <v>2460</v>
      </c>
      <c r="E16" s="10">
        <f>+D16/$F16*100</f>
        <v>52.041463930611386</v>
      </c>
      <c r="F16" s="9">
        <f>SUM(B16,D16)</f>
        <v>4727</v>
      </c>
      <c r="G16" s="10">
        <f>+F16/$F16*100</f>
        <v>100</v>
      </c>
    </row>
    <row r="17" spans="1:26" ht="12.75">
      <c r="A17" s="7" t="s">
        <v>10</v>
      </c>
      <c r="B17" s="9">
        <f>+A26+C26+E26</f>
        <v>1174</v>
      </c>
      <c r="C17" s="10">
        <f>+B17/F17*100</f>
        <v>48.79467996674979</v>
      </c>
      <c r="D17" s="9">
        <f>+B26+D26+F26</f>
        <v>1232</v>
      </c>
      <c r="E17" s="10">
        <f>+D17/$F17*100</f>
        <v>51.20532003325021</v>
      </c>
      <c r="F17" s="9">
        <f>SUM(B17,D17)</f>
        <v>2406</v>
      </c>
      <c r="G17" s="10">
        <f>+F17/$F17*100</f>
        <v>100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7" t="s">
        <v>11</v>
      </c>
      <c r="B18" s="9">
        <f>+A27+C27+E27</f>
        <v>492</v>
      </c>
      <c r="C18" s="10">
        <f>+B18/F18*100</f>
        <v>48.616600790513836</v>
      </c>
      <c r="D18" s="9">
        <f>+B27+D27+F27</f>
        <v>520</v>
      </c>
      <c r="E18" s="10">
        <f>+D18/$F18*100</f>
        <v>51.38339920948617</v>
      </c>
      <c r="F18" s="9">
        <f>SUM(B18,D18)</f>
        <v>1012</v>
      </c>
      <c r="G18" s="10">
        <f>+F18/$F18*100</f>
        <v>100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7" ht="12.75">
      <c r="A19" s="7"/>
      <c r="B19" s="9">
        <f>SUM(B15:B18)</f>
        <v>4826</v>
      </c>
      <c r="C19" s="10"/>
      <c r="D19" s="9">
        <f>SUM(D15:D18)</f>
        <v>4569</v>
      </c>
      <c r="E19" s="9"/>
      <c r="F19" s="9">
        <f>SUM(F15:F18)</f>
        <v>9395</v>
      </c>
      <c r="G19" s="9"/>
    </row>
    <row r="20" ht="12.75">
      <c r="A20" s="11"/>
    </row>
    <row r="22" spans="1:6" ht="12.75">
      <c r="A22" s="12" t="s">
        <v>13</v>
      </c>
      <c r="B22" s="12"/>
      <c r="C22" s="12" t="s">
        <v>14</v>
      </c>
      <c r="D22" s="12"/>
      <c r="E22" s="12" t="s">
        <v>15</v>
      </c>
      <c r="F22" s="12"/>
    </row>
    <row r="23" spans="1:6" ht="12.75">
      <c r="A23" s="8" t="s">
        <v>16</v>
      </c>
      <c r="B23" s="8" t="s">
        <v>17</v>
      </c>
      <c r="C23" s="8" t="s">
        <v>16</v>
      </c>
      <c r="D23" s="8" t="s">
        <v>17</v>
      </c>
      <c r="E23" s="8" t="s">
        <v>16</v>
      </c>
      <c r="F23" s="8" t="s">
        <v>17</v>
      </c>
    </row>
    <row r="24" spans="1:7" ht="12.75">
      <c r="A24" s="9">
        <v>166</v>
      </c>
      <c r="B24" s="9">
        <v>85</v>
      </c>
      <c r="C24" s="6">
        <v>551</v>
      </c>
      <c r="D24" s="9">
        <v>209</v>
      </c>
      <c r="E24" s="6">
        <v>176</v>
      </c>
      <c r="F24" s="9">
        <v>63</v>
      </c>
      <c r="G24" s="5" t="s">
        <v>18</v>
      </c>
    </row>
    <row r="25" spans="1:7" ht="12.75">
      <c r="A25" s="9">
        <v>1769</v>
      </c>
      <c r="B25" s="9">
        <v>1791</v>
      </c>
      <c r="C25" s="6">
        <v>292</v>
      </c>
      <c r="D25" s="6">
        <v>404</v>
      </c>
      <c r="E25" s="6">
        <v>206</v>
      </c>
      <c r="F25" s="6">
        <v>265</v>
      </c>
      <c r="G25" s="5" t="s">
        <v>19</v>
      </c>
    </row>
    <row r="26" spans="1:7" ht="12.75">
      <c r="A26" s="9">
        <v>414</v>
      </c>
      <c r="B26" s="9">
        <v>527</v>
      </c>
      <c r="C26" s="6">
        <v>645</v>
      </c>
      <c r="D26" s="6">
        <v>600</v>
      </c>
      <c r="E26" s="6">
        <v>115</v>
      </c>
      <c r="F26" s="6">
        <v>105</v>
      </c>
      <c r="G26" s="5" t="s">
        <v>20</v>
      </c>
    </row>
    <row r="27" spans="1:7" ht="12.75">
      <c r="A27" s="9">
        <v>0</v>
      </c>
      <c r="B27" s="9">
        <v>0</v>
      </c>
      <c r="C27" s="6">
        <v>393</v>
      </c>
      <c r="D27" s="6">
        <v>435</v>
      </c>
      <c r="E27" s="6">
        <v>99</v>
      </c>
      <c r="F27" s="6">
        <v>85</v>
      </c>
      <c r="G27" s="5" t="s">
        <v>21</v>
      </c>
    </row>
    <row r="28" spans="1:6" ht="12.75">
      <c r="A28" s="9">
        <f aca="true" t="shared" si="0" ref="A28:F28">SUM(A24:A27)</f>
        <v>2349</v>
      </c>
      <c r="B28" s="9">
        <f t="shared" si="0"/>
        <v>2403</v>
      </c>
      <c r="C28" s="9">
        <f t="shared" si="0"/>
        <v>1881</v>
      </c>
      <c r="D28" s="9">
        <f t="shared" si="0"/>
        <v>1648</v>
      </c>
      <c r="E28" s="9">
        <f t="shared" si="0"/>
        <v>596</v>
      </c>
      <c r="F28" s="9">
        <f t="shared" si="0"/>
        <v>518</v>
      </c>
    </row>
    <row r="31" spans="2:10" ht="12.75">
      <c r="B31" s="13"/>
      <c r="C31" s="13"/>
      <c r="D31" s="14"/>
      <c r="E31" s="13"/>
      <c r="F31" s="13"/>
      <c r="G31" s="13"/>
      <c r="H31" s="13"/>
      <c r="I31" s="14"/>
      <c r="J31" s="14"/>
    </row>
    <row r="42" ht="12.75">
      <c r="A42" s="15" t="s">
        <v>22</v>
      </c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7874015748031497" bottom="0.7874015748031497" header="0.5905511811023623" footer="0"/>
  <pageSetup horizontalDpi="600" verticalDpi="600" orientation="landscape" scale="76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2008-10-14T22:51:22Z</dcterms:created>
  <dcterms:modified xsi:type="dcterms:W3CDTF">2008-10-14T22:52:10Z</dcterms:modified>
  <cp:category/>
  <cp:version/>
  <cp:contentType/>
  <cp:contentStatus/>
</cp:coreProperties>
</file>