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gresos" sheetId="1" r:id="rId1"/>
  </sheets>
  <externalReferences>
    <externalReference r:id="rId4"/>
  </externalReferences>
  <definedNames>
    <definedName name="_xlnm.Print_Area" localSheetId="0">'egresos'!$A$1:$F$82</definedName>
  </definedNames>
  <calcPr fullCalcOnLoad="1"/>
</workbook>
</file>

<file path=xl/sharedStrings.xml><?xml version="1.0" encoding="utf-8"?>
<sst xmlns="http://schemas.openxmlformats.org/spreadsheetml/2006/main" count="61" uniqueCount="43">
  <si>
    <t>UNAM. PRESUPUESTO</t>
  </si>
  <si>
    <t>PRESUPUESTO DE EGRESOS 2008</t>
  </si>
  <si>
    <t>(PESOS)</t>
  </si>
  <si>
    <t>Función / Programa</t>
  </si>
  <si>
    <t xml:space="preserve">                      Monto</t>
  </si>
  <si>
    <t>Porcentaje</t>
  </si>
  <si>
    <t>1.</t>
  </si>
  <si>
    <t>Docencia. Nivel Superior</t>
  </si>
  <si>
    <t>Educación de Licenciatura</t>
  </si>
  <si>
    <t>Educación de Posgrado</t>
  </si>
  <si>
    <t>Sistema de Universidad Abierta y Educación a Distancia</t>
  </si>
  <si>
    <t>Educación Complementaria</t>
  </si>
  <si>
    <t>Educación Continua</t>
  </si>
  <si>
    <t>Coordinación Académica</t>
  </si>
  <si>
    <t>Formación y Actualización Académica</t>
  </si>
  <si>
    <t>Desarrollo Académico</t>
  </si>
  <si>
    <t>Servicios de Apoyo Académico</t>
  </si>
  <si>
    <t>Servicios de Apoyo Administrativo</t>
  </si>
  <si>
    <t>2.</t>
  </si>
  <si>
    <t>Docencia. Nivel Bachillerato y Técnico</t>
  </si>
  <si>
    <t>Educación Media Superior</t>
  </si>
  <si>
    <t>Educación Técnica</t>
  </si>
  <si>
    <t>3.</t>
  </si>
  <si>
    <t>Investigación</t>
  </si>
  <si>
    <t>Investigación en Ciencias y Desarrollo Tecnológico</t>
  </si>
  <si>
    <t>Investigación en Humanidades y Ciencias Sociales</t>
  </si>
  <si>
    <t>Formación Académica</t>
  </si>
  <si>
    <t>4.</t>
  </si>
  <si>
    <t>Extensión Universitaria</t>
  </si>
  <si>
    <t>Difusión de Actividades Artísticas, Científicas y Culturales</t>
  </si>
  <si>
    <t>Coordinación</t>
  </si>
  <si>
    <t>Extensión Educativa</t>
  </si>
  <si>
    <t>Comunicación y Divulgación Universitaria</t>
  </si>
  <si>
    <t>Vinculación con la Sociedad</t>
  </si>
  <si>
    <t>5.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</si>
  <si>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</si>
  <si>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</si>
  <si>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</si>
  <si>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</si>
  <si>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</si>
  <si>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</si>
  <si>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T O T A L</t>
  </si>
  <si>
    <t>FUENTE: Presupuesto 2008, UNAM.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</si>
</sst>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4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3" fontId="20" fillId="0" borderId="10" xfId="0" applyNumberFormat="1" applyFont="1" applyBorder="1" applyAlignment="1">
      <alignment horizontal="centerContinuous"/>
    </xf>
    <xf numFmtId="4" fontId="20" fillId="0" borderId="10" xfId="0" applyNumberFormat="1" applyFont="1" applyBorder="1" applyAlignment="1">
      <alignment horizontal="centerContinuous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18" fillId="0" borderId="0" xfId="0" applyFont="1" applyAlignment="1" quotePrefix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0" fillId="0" borderId="0" xfId="0" applyFont="1" applyAlignment="1" quotePrefix="1">
      <alignment horizontal="right"/>
    </xf>
    <xf numFmtId="3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45" fillId="0" borderId="0" xfId="0" applyFont="1" applyAlignment="1">
      <alignment/>
    </xf>
    <xf numFmtId="0" fontId="20" fillId="0" borderId="10" xfId="0" applyFont="1" applyBorder="1" applyAlignment="1" quotePrefix="1">
      <alignment horizontal="right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Presupuesto de egresos 2008</a:t>
            </a:r>
          </a:p>
        </c:rich>
      </c:tx>
      <c:layout>
        <c:manualLayout>
          <c:xMode val="factor"/>
          <c:yMode val="factor"/>
          <c:x val="-0.0015"/>
          <c:y val="0.0905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1"/>
          <c:y val="0.36375"/>
          <c:w val="0.5085"/>
          <c:h val="0.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Docencia. Nivel Bachillerato y Técnico
13.5%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egresos!$J$42:$J$46</c:f>
              <c:strCache/>
            </c:strRef>
          </c:cat>
          <c:val>
            <c:numRef>
              <c:f>egresos!$K$42:$K$46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57150</xdr:rowOff>
    </xdr:from>
    <xdr:to>
      <xdr:col>4</xdr:col>
      <xdr:colOff>476250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9525" y="8477250"/>
        <a:ext cx="5953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5%20apoyo%20a%20la%20actividad%20institucional\presupuest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40">
      <selection activeCell="I50" sqref="I50"/>
    </sheetView>
  </sheetViews>
  <sheetFormatPr defaultColWidth="11.421875" defaultRowHeight="12.75"/>
  <cols>
    <col min="1" max="1" width="4.140625" style="45" customWidth="1"/>
    <col min="2" max="2" width="4.00390625" style="45" customWidth="1"/>
    <col min="3" max="3" width="58.28125" style="2" customWidth="1"/>
    <col min="4" max="4" width="15.8515625" style="46" customWidth="1"/>
    <col min="5" max="5" width="10.140625" style="47" customWidth="1"/>
    <col min="6" max="6" width="0.85546875" style="2" customWidth="1"/>
    <col min="7" max="10" width="11.421875" style="2" customWidth="1"/>
    <col min="11" max="11" width="14.8515625" style="2" bestFit="1" customWidth="1"/>
    <col min="12" max="12" width="11.57421875" style="2" bestFit="1" customWidth="1"/>
    <col min="13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3" t="s">
        <v>1</v>
      </c>
      <c r="B2" s="3"/>
      <c r="C2" s="3"/>
      <c r="D2" s="4"/>
      <c r="E2" s="5"/>
    </row>
    <row r="3" spans="1:5" ht="12.75" customHeight="1">
      <c r="A3" s="3" t="s">
        <v>2</v>
      </c>
      <c r="B3" s="3"/>
      <c r="C3" s="6"/>
      <c r="D3" s="7"/>
      <c r="E3" s="5"/>
    </row>
    <row r="4" spans="1:6" ht="12.75">
      <c r="A4" s="8"/>
      <c r="B4" s="8"/>
      <c r="C4" s="9"/>
      <c r="D4" s="10"/>
      <c r="E4" s="11"/>
      <c r="F4" s="12"/>
    </row>
    <row r="5" spans="1:5" ht="8.25" customHeight="1">
      <c r="A5" s="3"/>
      <c r="B5" s="3"/>
      <c r="C5" s="6"/>
      <c r="D5" s="7"/>
      <c r="E5" s="5"/>
    </row>
    <row r="6" spans="1:5" ht="12" customHeight="1">
      <c r="A6" s="13"/>
      <c r="B6" s="14" t="s">
        <v>3</v>
      </c>
      <c r="C6" s="14"/>
      <c r="D6" s="15" t="s">
        <v>4</v>
      </c>
      <c r="E6" s="16" t="s">
        <v>5</v>
      </c>
    </row>
    <row r="7" spans="1:6" ht="8.25" customHeight="1">
      <c r="A7" s="17"/>
      <c r="B7" s="17"/>
      <c r="C7" s="18"/>
      <c r="D7" s="19"/>
      <c r="E7" s="20"/>
      <c r="F7" s="12"/>
    </row>
    <row r="8" spans="1:5" ht="12" customHeight="1">
      <c r="A8" s="13"/>
      <c r="B8" s="13"/>
      <c r="C8" s="21"/>
      <c r="D8" s="22"/>
      <c r="E8" s="23"/>
    </row>
    <row r="9" spans="1:5" s="26" customFormat="1" ht="12" customHeight="1">
      <c r="A9" s="24" t="s">
        <v>6</v>
      </c>
      <c r="B9" s="25" t="s">
        <v>7</v>
      </c>
      <c r="D9" s="27">
        <f>SUM(D10:D19)</f>
        <v>10718358268</v>
      </c>
      <c r="E9" s="28">
        <f>(D9/$D$54)*100</f>
        <v>48.2298605405321</v>
      </c>
    </row>
    <row r="10" spans="1:5" s="26" customFormat="1" ht="12" customHeight="1">
      <c r="A10" s="24"/>
      <c r="B10" s="29">
        <v>10</v>
      </c>
      <c r="C10" s="21" t="s">
        <v>8</v>
      </c>
      <c r="D10" s="30">
        <v>7708519031</v>
      </c>
      <c r="E10" s="31"/>
    </row>
    <row r="11" spans="2:5" s="21" customFormat="1" ht="12" customHeight="1">
      <c r="B11" s="29">
        <v>11</v>
      </c>
      <c r="C11" s="21" t="s">
        <v>9</v>
      </c>
      <c r="D11" s="30">
        <v>908272322</v>
      </c>
      <c r="E11" s="31"/>
    </row>
    <row r="12" spans="2:5" s="21" customFormat="1" ht="12" customHeight="1">
      <c r="B12" s="29">
        <v>12</v>
      </c>
      <c r="C12" s="21" t="s">
        <v>10</v>
      </c>
      <c r="D12" s="30">
        <v>104102601</v>
      </c>
      <c r="E12" s="31"/>
    </row>
    <row r="13" spans="2:5" s="21" customFormat="1" ht="12" customHeight="1">
      <c r="B13" s="29">
        <v>13</v>
      </c>
      <c r="C13" s="21" t="s">
        <v>11</v>
      </c>
      <c r="D13" s="30">
        <v>384667402</v>
      </c>
      <c r="E13" s="31"/>
    </row>
    <row r="14" spans="2:5" s="21" customFormat="1" ht="12" customHeight="1">
      <c r="B14" s="29">
        <v>14</v>
      </c>
      <c r="C14" s="21" t="s">
        <v>12</v>
      </c>
      <c r="D14" s="30">
        <v>162954705</v>
      </c>
      <c r="E14" s="31"/>
    </row>
    <row r="15" spans="2:5" s="21" customFormat="1" ht="12" customHeight="1">
      <c r="B15" s="29">
        <v>15</v>
      </c>
      <c r="C15" s="21" t="s">
        <v>13</v>
      </c>
      <c r="D15" s="30">
        <v>82451664</v>
      </c>
      <c r="E15" s="31"/>
    </row>
    <row r="16" spans="2:5" s="21" customFormat="1" ht="12" customHeight="1">
      <c r="B16" s="29">
        <v>16</v>
      </c>
      <c r="C16" s="21" t="s">
        <v>14</v>
      </c>
      <c r="D16" s="30">
        <v>191092997</v>
      </c>
      <c r="E16" s="31"/>
    </row>
    <row r="17" spans="2:5" s="21" customFormat="1" ht="12" customHeight="1">
      <c r="B17" s="29">
        <v>17</v>
      </c>
      <c r="C17" s="21" t="s">
        <v>15</v>
      </c>
      <c r="D17" s="30">
        <v>108138172</v>
      </c>
      <c r="E17" s="31"/>
    </row>
    <row r="18" spans="2:5" s="21" customFormat="1" ht="12" customHeight="1">
      <c r="B18" s="29">
        <v>18</v>
      </c>
      <c r="C18" s="21" t="s">
        <v>16</v>
      </c>
      <c r="D18" s="30">
        <v>697473434</v>
      </c>
      <c r="E18" s="31"/>
    </row>
    <row r="19" spans="2:5" s="21" customFormat="1" ht="12" customHeight="1">
      <c r="B19" s="29">
        <v>19</v>
      </c>
      <c r="C19" s="21" t="s">
        <v>17</v>
      </c>
      <c r="D19" s="30">
        <v>370685940</v>
      </c>
      <c r="E19" s="31"/>
    </row>
    <row r="20" spans="1:5" s="21" customFormat="1" ht="12" customHeight="1">
      <c r="A20" s="24" t="s">
        <v>18</v>
      </c>
      <c r="B20" s="25" t="s">
        <v>19</v>
      </c>
      <c r="D20" s="27">
        <f>SUM(D21:D28)</f>
        <v>2987979612</v>
      </c>
      <c r="E20" s="28">
        <v>13.5</v>
      </c>
    </row>
    <row r="21" spans="2:5" s="21" customFormat="1" ht="12" customHeight="1">
      <c r="B21" s="29">
        <v>21</v>
      </c>
      <c r="C21" s="21" t="s">
        <v>20</v>
      </c>
      <c r="D21" s="30">
        <v>2514766741</v>
      </c>
      <c r="E21" s="31"/>
    </row>
    <row r="22" spans="2:5" s="21" customFormat="1" ht="12" customHeight="1">
      <c r="B22" s="29">
        <v>22</v>
      </c>
      <c r="C22" s="21" t="s">
        <v>21</v>
      </c>
      <c r="D22" s="30">
        <v>57360082</v>
      </c>
      <c r="E22" s="31"/>
    </row>
    <row r="23" spans="2:5" s="21" customFormat="1" ht="12" customHeight="1">
      <c r="B23" s="29">
        <v>23</v>
      </c>
      <c r="C23" s="21" t="s">
        <v>11</v>
      </c>
      <c r="D23" s="30">
        <v>13126631</v>
      </c>
      <c r="E23" s="31"/>
    </row>
    <row r="24" spans="2:5" s="21" customFormat="1" ht="12" customHeight="1">
      <c r="B24" s="29">
        <v>24</v>
      </c>
      <c r="C24" s="21" t="s">
        <v>13</v>
      </c>
      <c r="D24" s="30">
        <v>218532575</v>
      </c>
      <c r="E24" s="31"/>
    </row>
    <row r="25" spans="2:5" s="21" customFormat="1" ht="12" customHeight="1">
      <c r="B25" s="29">
        <v>25</v>
      </c>
      <c r="C25" s="21" t="s">
        <v>14</v>
      </c>
      <c r="D25" s="30">
        <v>8663601</v>
      </c>
      <c r="E25" s="31"/>
    </row>
    <row r="26" spans="2:5" s="21" customFormat="1" ht="12" customHeight="1">
      <c r="B26" s="29">
        <v>26</v>
      </c>
      <c r="C26" s="21" t="s">
        <v>15</v>
      </c>
      <c r="D26" s="30">
        <v>5778501</v>
      </c>
      <c r="E26" s="31"/>
    </row>
    <row r="27" spans="2:5" s="21" customFormat="1" ht="12" customHeight="1">
      <c r="B27" s="29">
        <v>27</v>
      </c>
      <c r="C27" s="21" t="s">
        <v>16</v>
      </c>
      <c r="D27" s="30">
        <v>101135589</v>
      </c>
      <c r="E27" s="31"/>
    </row>
    <row r="28" spans="2:5" s="21" customFormat="1" ht="12" customHeight="1">
      <c r="B28" s="29">
        <v>28</v>
      </c>
      <c r="C28" s="21" t="s">
        <v>17</v>
      </c>
      <c r="D28" s="30">
        <v>68615892</v>
      </c>
      <c r="E28" s="31"/>
    </row>
    <row r="29" spans="1:5" s="26" customFormat="1" ht="12" customHeight="1">
      <c r="A29" s="24" t="s">
        <v>22</v>
      </c>
      <c r="B29" s="25" t="s">
        <v>23</v>
      </c>
      <c r="D29" s="27">
        <f>SUM(D30:D36)</f>
        <v>5626005751</v>
      </c>
      <c r="E29" s="28">
        <f>(D29/$D$54)*100</f>
        <v>25.31558154582873</v>
      </c>
    </row>
    <row r="30" spans="2:5" s="21" customFormat="1" ht="12" customHeight="1">
      <c r="B30" s="29">
        <v>31</v>
      </c>
      <c r="C30" s="21" t="s">
        <v>24</v>
      </c>
      <c r="D30" s="30">
        <v>3729347743</v>
      </c>
      <c r="E30" s="31"/>
    </row>
    <row r="31" spans="2:5" s="21" customFormat="1" ht="12" customHeight="1">
      <c r="B31" s="29">
        <v>32</v>
      </c>
      <c r="C31" s="21" t="s">
        <v>25</v>
      </c>
      <c r="D31" s="30">
        <v>1328598708</v>
      </c>
      <c r="E31" s="31"/>
    </row>
    <row r="32" spans="2:5" s="21" customFormat="1" ht="12" customHeight="1">
      <c r="B32" s="29">
        <v>33</v>
      </c>
      <c r="C32" s="21" t="s">
        <v>13</v>
      </c>
      <c r="D32" s="30">
        <v>238048556</v>
      </c>
      <c r="E32" s="31"/>
    </row>
    <row r="33" spans="2:5" s="21" customFormat="1" ht="12" customHeight="1">
      <c r="B33" s="29">
        <v>34</v>
      </c>
      <c r="C33" s="21" t="s">
        <v>26</v>
      </c>
      <c r="D33" s="30">
        <v>36850815</v>
      </c>
      <c r="E33" s="31"/>
    </row>
    <row r="34" spans="2:5" s="21" customFormat="1" ht="12" customHeight="1">
      <c r="B34" s="29">
        <v>35</v>
      </c>
      <c r="C34" s="21" t="s">
        <v>15</v>
      </c>
      <c r="D34" s="30">
        <v>118883687</v>
      </c>
      <c r="E34" s="31"/>
    </row>
    <row r="35" spans="2:5" s="21" customFormat="1" ht="12" customHeight="1">
      <c r="B35" s="29">
        <v>36</v>
      </c>
      <c r="C35" s="21" t="s">
        <v>16</v>
      </c>
      <c r="D35" s="30">
        <v>88193924</v>
      </c>
      <c r="E35" s="31"/>
    </row>
    <row r="36" spans="2:5" s="21" customFormat="1" ht="12" customHeight="1">
      <c r="B36" s="29">
        <v>37</v>
      </c>
      <c r="C36" s="21" t="s">
        <v>17</v>
      </c>
      <c r="D36" s="30">
        <v>86082318</v>
      </c>
      <c r="E36" s="31"/>
    </row>
    <row r="37" spans="1:5" s="26" customFormat="1" ht="12" customHeight="1">
      <c r="A37" s="24" t="s">
        <v>27</v>
      </c>
      <c r="B37" s="25" t="s">
        <v>28</v>
      </c>
      <c r="D37" s="27">
        <f>SUM(D38:D44)</f>
        <v>1736620839</v>
      </c>
      <c r="E37" s="28">
        <f>(D37/$D$54)*100</f>
        <v>7.814347942334694</v>
      </c>
    </row>
    <row r="38" spans="2:5" s="21" customFormat="1" ht="12" customHeight="1">
      <c r="B38" s="29">
        <v>41</v>
      </c>
      <c r="C38" s="21" t="s">
        <v>29</v>
      </c>
      <c r="D38" s="30">
        <v>505363698</v>
      </c>
      <c r="E38" s="31"/>
    </row>
    <row r="39" spans="2:5" s="21" customFormat="1" ht="12" customHeight="1">
      <c r="B39" s="29">
        <v>42</v>
      </c>
      <c r="C39" s="21" t="s">
        <v>30</v>
      </c>
      <c r="D39" s="30">
        <v>114560604</v>
      </c>
      <c r="E39" s="31"/>
    </row>
    <row r="40" spans="2:5" s="21" customFormat="1" ht="12" customHeight="1">
      <c r="B40" s="29">
        <v>43</v>
      </c>
      <c r="C40" s="21" t="s">
        <v>31</v>
      </c>
      <c r="D40" s="30">
        <v>263298320</v>
      </c>
      <c r="E40" s="31"/>
    </row>
    <row r="41" spans="2:12" s="21" customFormat="1" ht="12" customHeight="1">
      <c r="B41" s="29">
        <v>44</v>
      </c>
      <c r="C41" s="21" t="s">
        <v>32</v>
      </c>
      <c r="D41" s="30">
        <v>343194454</v>
      </c>
      <c r="E41" s="31"/>
      <c r="J41" s="32"/>
      <c r="K41" s="32"/>
      <c r="L41" s="32"/>
    </row>
    <row r="42" spans="2:12" s="21" customFormat="1" ht="12" customHeight="1">
      <c r="B42" s="29">
        <v>45</v>
      </c>
      <c r="C42" s="21" t="s">
        <v>33</v>
      </c>
      <c r="D42" s="30">
        <v>441050470</v>
      </c>
      <c r="E42" s="31"/>
      <c r="J42" s="33" t="s">
        <v>7</v>
      </c>
      <c r="K42" s="34">
        <f>D9</f>
        <v>10718358268</v>
      </c>
      <c r="L42" s="35">
        <f>+K42/$K$48*100</f>
        <v>48.2298605405321</v>
      </c>
    </row>
    <row r="43" spans="2:12" s="21" customFormat="1" ht="12" customHeight="1">
      <c r="B43" s="29">
        <v>46</v>
      </c>
      <c r="C43" s="21" t="s">
        <v>15</v>
      </c>
      <c r="D43" s="30">
        <v>2199640</v>
      </c>
      <c r="E43" s="31"/>
      <c r="J43" s="33" t="s">
        <v>19</v>
      </c>
      <c r="K43" s="34">
        <f>D20</f>
        <v>2987979612</v>
      </c>
      <c r="L43" s="35">
        <f>+K43/$K$48*100</f>
        <v>13.445141166344266</v>
      </c>
    </row>
    <row r="44" spans="2:12" s="21" customFormat="1" ht="12" customHeight="1">
      <c r="B44" s="29">
        <v>47</v>
      </c>
      <c r="C44" s="21" t="s">
        <v>17</v>
      </c>
      <c r="D44" s="30">
        <v>66953653</v>
      </c>
      <c r="E44" s="31"/>
      <c r="J44" s="33" t="s">
        <v>23</v>
      </c>
      <c r="K44" s="34">
        <f>D29</f>
        <v>5626005751</v>
      </c>
      <c r="L44" s="35">
        <f>+K44/$K$48*100</f>
        <v>25.31558154582873</v>
      </c>
    </row>
    <row r="45" spans="1:12" s="21" customFormat="1" ht="12" customHeight="1">
      <c r="A45" s="24" t="s">
        <v>34</v>
      </c>
      <c r="B45" s="26" t="s">
        <v>35</v>
      </c>
      <c r="D45" s="27">
        <f>SUM(D46:D51)</f>
        <v>1154525600</v>
      </c>
      <c r="E45" s="28">
        <f>(D45/$D$54)*100</f>
        <v>5.1950688049602105</v>
      </c>
      <c r="J45" s="33" t="s">
        <v>28</v>
      </c>
      <c r="K45" s="34">
        <f>D37</f>
        <v>1736620839</v>
      </c>
      <c r="L45" s="35">
        <f>+K45/$K$48*100</f>
        <v>7.814347942334694</v>
      </c>
    </row>
    <row r="46" spans="2:12" s="21" customFormat="1" ht="12" customHeight="1">
      <c r="B46" s="29">
        <v>52</v>
      </c>
      <c r="C46" s="21" t="s">
        <v>36</v>
      </c>
      <c r="D46" s="30">
        <v>176972994</v>
      </c>
      <c r="E46" s="31"/>
      <c r="J46" s="32" t="s">
        <v>35</v>
      </c>
      <c r="K46" s="34">
        <f>D45</f>
        <v>1154525600</v>
      </c>
      <c r="L46" s="35">
        <f>+K46/$K$48*100</f>
        <v>5.1950688049602105</v>
      </c>
    </row>
    <row r="47" spans="2:12" s="21" customFormat="1" ht="12" customHeight="1">
      <c r="B47" s="29">
        <v>54</v>
      </c>
      <c r="C47" s="21" t="s">
        <v>37</v>
      </c>
      <c r="D47" s="30">
        <v>175815315</v>
      </c>
      <c r="E47" s="36"/>
      <c r="J47" s="32"/>
      <c r="K47" s="32"/>
      <c r="L47" s="32"/>
    </row>
    <row r="48" spans="2:12" s="21" customFormat="1" ht="12" customHeight="1">
      <c r="B48" s="29">
        <v>55</v>
      </c>
      <c r="C48" s="21" t="s">
        <v>38</v>
      </c>
      <c r="D48" s="30">
        <v>360795431</v>
      </c>
      <c r="E48" s="36"/>
      <c r="J48" s="37"/>
      <c r="K48" s="34">
        <f>SUM(K42:K46)</f>
        <v>22223490070</v>
      </c>
      <c r="L48" s="32"/>
    </row>
    <row r="49" spans="2:12" s="21" customFormat="1" ht="12" customHeight="1">
      <c r="B49" s="29">
        <v>56</v>
      </c>
      <c r="C49" s="21" t="s">
        <v>39</v>
      </c>
      <c r="D49" s="30">
        <v>27515621</v>
      </c>
      <c r="E49" s="36"/>
      <c r="J49" s="32"/>
      <c r="K49" s="32"/>
      <c r="L49" s="32"/>
    </row>
    <row r="50" spans="2:12" s="21" customFormat="1" ht="12" customHeight="1">
      <c r="B50" s="29">
        <v>57</v>
      </c>
      <c r="C50" s="21" t="s">
        <v>40</v>
      </c>
      <c r="D50" s="30">
        <v>380343479</v>
      </c>
      <c r="E50" s="36"/>
      <c r="J50" s="32"/>
      <c r="K50" s="32"/>
      <c r="L50" s="32"/>
    </row>
    <row r="51" spans="2:5" s="21" customFormat="1" ht="12" customHeight="1">
      <c r="B51" s="29">
        <v>58</v>
      </c>
      <c r="C51" s="21" t="s">
        <v>17</v>
      </c>
      <c r="D51" s="30">
        <v>33082760</v>
      </c>
      <c r="E51" s="36"/>
    </row>
    <row r="52" spans="1:6" s="21" customFormat="1" ht="12" customHeight="1">
      <c r="A52" s="38"/>
      <c r="B52" s="38"/>
      <c r="C52" s="18"/>
      <c r="D52" s="39"/>
      <c r="E52" s="40"/>
      <c r="F52" s="18"/>
    </row>
    <row r="53" spans="5:6" s="21" customFormat="1" ht="9" customHeight="1">
      <c r="E53" s="41"/>
      <c r="F53" s="26"/>
    </row>
    <row r="54" spans="1:6" s="26" customFormat="1" ht="12.75" customHeight="1">
      <c r="A54" s="25" t="s">
        <v>41</v>
      </c>
      <c r="B54" s="25"/>
      <c r="C54" s="25"/>
      <c r="D54" s="27">
        <f>SUM(D45,D37,D29,D20,D9)</f>
        <v>22223490070</v>
      </c>
      <c r="E54" s="28">
        <v>100</v>
      </c>
      <c r="F54" s="21"/>
    </row>
    <row r="55" spans="1:6" s="21" customFormat="1" ht="9" customHeight="1">
      <c r="A55" s="42"/>
      <c r="B55" s="42"/>
      <c r="C55" s="42"/>
      <c r="D55" s="43"/>
      <c r="E55" s="18"/>
      <c r="F55" s="18"/>
    </row>
    <row r="56" s="21" customFormat="1" ht="12.75" customHeight="1"/>
    <row r="57" s="21" customFormat="1" ht="12.75" customHeight="1"/>
    <row r="58" s="21" customFormat="1" ht="12.75" customHeight="1"/>
    <row r="59" s="21" customFormat="1" ht="12.75" customHeight="1"/>
    <row r="60" s="21" customFormat="1" ht="13.5" customHeight="1"/>
    <row r="61" s="21" customFormat="1" ht="13.5" customHeight="1"/>
    <row r="62" s="21" customFormat="1" ht="13.5" customHeight="1"/>
    <row r="63" s="21" customFormat="1" ht="13.5" customHeight="1"/>
    <row r="64" s="21" customFormat="1" ht="13.5" customHeight="1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9.75" customHeight="1"/>
    <row r="82" s="21" customFormat="1" ht="12.75">
      <c r="A82" s="44" t="s">
        <v>42</v>
      </c>
    </row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pans="1:6" s="21" customFormat="1" ht="12.75">
      <c r="A189" s="45"/>
      <c r="B189" s="45"/>
      <c r="C189" s="2"/>
      <c r="D189" s="46"/>
      <c r="E189" s="47"/>
      <c r="F189" s="2"/>
    </row>
  </sheetData>
  <sheetProtection/>
  <mergeCells count="2">
    <mergeCell ref="A1:E1"/>
    <mergeCell ref="B6:C6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2008-10-15T16:33:33Z</dcterms:created>
  <dcterms:modified xsi:type="dcterms:W3CDTF">2008-10-15T16:33:47Z</dcterms:modified>
  <cp:category/>
  <cp:version/>
  <cp:contentType/>
  <cp:contentStatus/>
</cp:coreProperties>
</file>