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6180" windowHeight="14940" activeTab="0"/>
  </bookViews>
  <sheets>
    <sheet name="15 carreras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<sst xmlns="http://schemas.openxmlformats.org/spreadsheetml/2006/main" count="43" uniqueCount="29">
  <si>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las carreras de Ciencias de la Comunicación (Facultad de Ciencias Políticas y Sociales), Comunicación (FES Acatlán) y Comunicación y Periodismo (FES Aragón).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</si>
  <si>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</si>
  <si>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Biología</t>
  </si>
  <si>
    <t>Química Farmacéutica Biológica</t>
  </si>
  <si>
    <t>Relaciones Internacionales</t>
  </si>
  <si>
    <t>Derecho</t>
  </si>
  <si>
    <t>Enfermería y Obstetricia</t>
  </si>
  <si>
    <t>Médico Cirujano</t>
  </si>
  <si>
    <t>Medicina Veterinaria y Zootecnia</t>
  </si>
  <si>
    <t>Contaduría</t>
  </si>
  <si>
    <t>Economía</t>
  </si>
  <si>
    <t>Psicología</t>
  </si>
  <si>
    <t>Administración</t>
  </si>
  <si>
    <t>Ingeniería Eléctrica y Electrónica, Mécanica, Industrial y Mecánica Eléctrica</t>
  </si>
  <si>
    <t>Arquitectura</t>
  </si>
  <si>
    <t>Cirujano Dentista</t>
  </si>
  <si>
    <t>Ciencias de la Comunicación y Periodismo</t>
  </si>
  <si>
    <r>
      <t>Ciencias de la Comunicación y Periodismo</t>
    </r>
    <r>
      <rPr>
        <vertAlign val="superscript"/>
        <sz val="10"/>
        <rFont val="Arial"/>
        <family val="2"/>
      </rPr>
      <t>b</t>
    </r>
  </si>
  <si>
    <t>% acumulado</t>
  </si>
  <si>
    <t>población escolar total</t>
  </si>
  <si>
    <t>escolar</t>
  </si>
  <si>
    <t>Carrera</t>
  </si>
  <si>
    <t>Lugar</t>
  </si>
  <si>
    <t>% con respecto a la</t>
  </si>
  <si>
    <t>Población</t>
  </si>
  <si>
    <t>2008-2009</t>
  </si>
  <si>
    <t>UNAM. POBLACIÓN ESCOLAR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</si>
  <si>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</si>
  <si>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Resto (62 carreras)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</si>
</sst>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General"/>
    <numFmt numFmtId="174" formatCode="#,##0"/>
  </numFmts>
  <fonts count="36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9" fillId="0" borderId="0" xfId="61" applyFont="1">
      <alignment/>
      <protection/>
    </xf>
    <xf numFmtId="0" fontId="19" fillId="0" borderId="0" xfId="61" applyFont="1" applyAlignment="1">
      <alignment horizontal="center"/>
      <protection/>
    </xf>
    <xf numFmtId="0" fontId="20" fillId="0" borderId="0" xfId="61" applyFont="1" applyAlignment="1">
      <alignment vertical="center" wrapText="1"/>
      <protection/>
    </xf>
    <xf numFmtId="0" fontId="21" fillId="0" borderId="0" xfId="61" applyFont="1" applyAlignment="1">
      <alignment vertical="center" wrapText="1"/>
      <protection/>
    </xf>
    <xf numFmtId="0" fontId="20" fillId="0" borderId="0" xfId="61" applyFont="1">
      <alignment/>
      <protection/>
    </xf>
    <xf numFmtId="0" fontId="19" fillId="0" borderId="0" xfId="61" applyFont="1" applyBorder="1">
      <alignment/>
      <protection/>
    </xf>
    <xf numFmtId="0" fontId="19" fillId="0" borderId="0" xfId="60" applyNumberFormat="1" applyFont="1" applyBorder="1" quotePrefix="1">
      <alignment/>
      <protection/>
    </xf>
    <xf numFmtId="0" fontId="22" fillId="0" borderId="0" xfId="61" applyFont="1">
      <alignment/>
      <protection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Border="1">
      <alignment/>
      <protection/>
    </xf>
    <xf numFmtId="0" fontId="19" fillId="0" borderId="0" xfId="61" applyFont="1" applyAlignment="1">
      <alignment vertical="center"/>
      <protection/>
    </xf>
    <xf numFmtId="0" fontId="20" fillId="0" borderId="0" xfId="61" applyFont="1" applyAlignment="1">
      <alignment vertical="center"/>
      <protection/>
    </xf>
    <xf numFmtId="3" fontId="24" fillId="0" borderId="0" xfId="61" applyNumberFormat="1" applyFont="1" applyAlignment="1">
      <alignment horizontal="center"/>
      <protection/>
    </xf>
    <xf numFmtId="0" fontId="22" fillId="0" borderId="0" xfId="61" applyFont="1" applyBorder="1">
      <alignment/>
      <protection/>
    </xf>
    <xf numFmtId="0" fontId="19" fillId="0" borderId="10" xfId="61" applyFont="1" applyBorder="1">
      <alignment/>
      <protection/>
    </xf>
    <xf numFmtId="3" fontId="19" fillId="0" borderId="10" xfId="61" applyNumberFormat="1" applyFont="1" applyBorder="1">
      <alignment/>
      <protection/>
    </xf>
    <xf numFmtId="172" fontId="19" fillId="0" borderId="0" xfId="63" applyNumberFormat="1" applyFont="1" applyAlignment="1">
      <alignment horizontal="center"/>
    </xf>
    <xf numFmtId="3" fontId="19" fillId="0" borderId="0" xfId="61" applyNumberFormat="1" applyFont="1" applyAlignment="1">
      <alignment horizontal="center"/>
      <protection/>
    </xf>
    <xf numFmtId="0" fontId="25" fillId="0" borderId="0" xfId="61" applyFont="1">
      <alignment/>
      <protection/>
    </xf>
    <xf numFmtId="0" fontId="25" fillId="0" borderId="0" xfId="61" applyFont="1" applyBorder="1">
      <alignment/>
      <protection/>
    </xf>
    <xf numFmtId="172" fontId="19" fillId="0" borderId="0" xfId="61" applyNumberFormat="1" applyFont="1">
      <alignment/>
      <protection/>
    </xf>
    <xf numFmtId="3" fontId="25" fillId="0" borderId="0" xfId="61" applyNumberFormat="1" applyFont="1" applyAlignment="1">
      <alignment horizontal="center"/>
      <protection/>
    </xf>
    <xf numFmtId="49" fontId="19" fillId="0" borderId="0" xfId="61" applyNumberFormat="1" applyFont="1" applyBorder="1">
      <alignment/>
      <protection/>
    </xf>
    <xf numFmtId="0" fontId="26" fillId="0" borderId="0" xfId="61" applyFont="1">
      <alignment/>
      <protection/>
    </xf>
    <xf numFmtId="0" fontId="27" fillId="0" borderId="0" xfId="61" applyFont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9" fillId="0" borderId="0" xfId="61" applyNumberFormat="1" applyFont="1" applyBorder="1" applyAlignment="1" applyProtection="1" quotePrefix="1">
      <alignment horizontal="left"/>
      <protection/>
    </xf>
    <xf numFmtId="3" fontId="19" fillId="0" borderId="0" xfId="61" applyNumberFormat="1" applyFont="1" applyBorder="1" applyAlignment="1">
      <alignment/>
      <protection/>
    </xf>
    <xf numFmtId="1" fontId="19" fillId="0" borderId="0" xfId="61" applyNumberFormat="1" applyFont="1" applyBorder="1">
      <alignment/>
      <protection/>
    </xf>
    <xf numFmtId="3" fontId="19" fillId="0" borderId="0" xfId="61" applyNumberFormat="1" applyFont="1">
      <alignment/>
      <protection/>
    </xf>
    <xf numFmtId="1" fontId="19" fillId="0" borderId="0" xfId="61" applyNumberFormat="1" applyFont="1" applyBorder="1" applyProtection="1">
      <alignment/>
      <protection/>
    </xf>
    <xf numFmtId="0" fontId="0" fillId="0" borderId="0" xfId="0" applyFill="1" applyBorder="1" applyAlignment="1">
      <alignment/>
    </xf>
    <xf numFmtId="0" fontId="19" fillId="0" borderId="0" xfId="61" applyFont="1" applyAlignment="1">
      <alignment horizontal="center" vertical="top"/>
      <protection/>
    </xf>
    <xf numFmtId="1" fontId="19" fillId="0" borderId="0" xfId="61" applyNumberFormat="1" applyFont="1" applyBorder="1" applyAlignment="1" applyProtection="1" quotePrefix="1">
      <alignment vertical="top" wrapText="1"/>
      <protection/>
    </xf>
    <xf numFmtId="1" fontId="19" fillId="0" borderId="0" xfId="61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9" fillId="0" borderId="0" xfId="61" applyFont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/>
      <protection/>
    </xf>
    <xf numFmtId="0" fontId="23" fillId="0" borderId="0" xfId="61" applyFont="1" applyBorder="1" applyAlignment="1">
      <alignment horizont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/>
      <protection/>
    </xf>
    <xf numFmtId="0" fontId="28" fillId="0" borderId="10" xfId="61" applyFont="1" applyBorder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2" fillId="0" borderId="0" xfId="61" applyFont="1" applyAlignment="1">
      <alignment vertical="center" wrapText="1"/>
      <protection/>
    </xf>
    <xf numFmtId="1" fontId="19" fillId="0" borderId="0" xfId="61" applyNumberFormat="1" applyFont="1" applyBorder="1" applyAlignment="1" applyProtection="1" quotePrefix="1">
      <alignment vertical="top" wrapText="1"/>
      <protection/>
    </xf>
    <xf numFmtId="3" fontId="19" fillId="0" borderId="0" xfId="61" applyNumberFormat="1" applyFont="1" applyAlignment="1">
      <alignment horizontal="center"/>
      <protection/>
    </xf>
    <xf numFmtId="172" fontId="19" fillId="0" borderId="0" xfId="63" applyNumberFormat="1" applyFont="1" applyAlignment="1">
      <alignment horizontal="center" wrapText="1"/>
    </xf>
    <xf numFmtId="172" fontId="19" fillId="0" borderId="0" xfId="63" applyNumberFormat="1" applyFont="1" applyAlignment="1">
      <alignment horizontal="center"/>
    </xf>
    <xf numFmtId="0" fontId="28" fillId="0" borderId="0" xfId="61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escsumada01-02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UNAM. POBLACI?N ESCOLAR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LAS 15 CARRERAS CON MAYOR POBLACI?N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2008-2009</a:t>
            </a:r>
          </a:p>
        </c:rich>
      </c:tx>
      <c:layout>
        <c:manualLayout>
          <c:xMode val="factor"/>
          <c:yMode val="factor"/>
          <c:x val="-0.05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3975"/>
          <c:w val="0.969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 carreras'!$B$9:$B$23</c:f>
              <c:strCache/>
            </c:strRef>
          </c:cat>
          <c:val>
            <c:numRef>
              <c:f>'15 carreras'!$C$9:$C$23</c:f>
              <c:numCache/>
            </c:numRef>
          </c:val>
        </c:ser>
        <c:gapWidth val="90"/>
        <c:axId val="56680114"/>
        <c:axId val="40358979"/>
      </c:barChart>
      <c:catAx>
        <c:axId val="5668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Alumnos</a:t>
                </a:r>
              </a:p>
            </c:rich>
          </c:tx>
          <c:layout>
            <c:manualLayout>
              <c:xMode val="factor"/>
              <c:yMode val="factor"/>
              <c:x val="0.150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561975</xdr:colOff>
      <xdr:row>39</xdr:row>
      <xdr:rowOff>38100</xdr:rowOff>
    </xdr:to>
    <xdr:graphicFrame>
      <xdr:nvGraphicFramePr>
        <xdr:cNvPr id="1" name="Chart 6"/>
        <xdr:cNvGraphicFramePr/>
      </xdr:nvGraphicFramePr>
      <xdr:xfrm>
        <a:off x="0" y="9525"/>
        <a:ext cx="54387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0"/>
  <sheetViews>
    <sheetView tabSelected="1" zoomScale="125" zoomScaleNormal="125" zoomScalePageLayoutView="0" workbookViewId="0" topLeftCell="A1">
      <selection activeCell="J1" sqref="J1:N1"/>
    </sheetView>
  </sheetViews>
  <sheetFormatPr defaultColWidth="11.421875" defaultRowHeight="12.75" customHeight="1"/>
  <cols>
    <col min="1" max="9" width="9.140625" style="1" customWidth="1"/>
    <col min="10" max="10" width="5.7109375" style="1" customWidth="1"/>
    <col min="11" max="11" width="43.140625" style="1" customWidth="1"/>
    <col min="12" max="12" width="10.28125" style="2" customWidth="1"/>
    <col min="13" max="13" width="18.57421875" style="1" customWidth="1"/>
    <col min="14" max="14" width="10.28125" style="1" customWidth="1"/>
    <col min="15" max="203" width="9.140625" style="1" customWidth="1"/>
    <col min="204" max="16384" width="11.421875" style="1" customWidth="1"/>
  </cols>
  <sheetData>
    <row r="1" spans="4:14" ht="12.75" customHeight="1">
      <c r="D1" s="45"/>
      <c r="J1" s="51" t="s">
        <v>26</v>
      </c>
      <c r="K1" s="51"/>
      <c r="L1" s="51"/>
      <c r="M1" s="51"/>
      <c r="N1" s="51"/>
    </row>
    <row r="2" spans="4:14" ht="12.75" customHeight="1">
      <c r="D2" s="45"/>
      <c r="J2" s="51" t="s">
        <v>27</v>
      </c>
      <c r="K2" s="51"/>
      <c r="L2" s="51"/>
      <c r="M2" s="51"/>
      <c r="N2" s="51"/>
    </row>
    <row r="3" spans="4:14" ht="12.75" customHeight="1">
      <c r="D3" s="45"/>
      <c r="J3" s="51" t="s">
        <v>25</v>
      </c>
      <c r="K3" s="51"/>
      <c r="L3" s="51"/>
      <c r="M3" s="51"/>
      <c r="N3" s="51"/>
    </row>
    <row r="4" spans="4:14" ht="12.75" customHeight="1">
      <c r="D4" s="10"/>
      <c r="E4" s="6"/>
      <c r="J4" s="44"/>
      <c r="K4" s="44"/>
      <c r="L4" s="44"/>
      <c r="M4" s="44"/>
      <c r="N4" s="44"/>
    </row>
    <row r="5" spans="4:14" ht="9" customHeight="1">
      <c r="D5" s="10"/>
      <c r="E5" s="6"/>
      <c r="J5" s="2"/>
      <c r="K5" s="2"/>
      <c r="M5" s="2"/>
      <c r="N5" s="2"/>
    </row>
    <row r="6" spans="4:13" ht="12.75" customHeight="1">
      <c r="D6" s="10"/>
      <c r="L6" s="43" t="s">
        <v>24</v>
      </c>
      <c r="M6" s="42" t="s">
        <v>23</v>
      </c>
    </row>
    <row r="7" spans="4:14" ht="12.75" customHeight="1">
      <c r="D7" s="10"/>
      <c r="J7" s="43" t="s">
        <v>22</v>
      </c>
      <c r="K7" s="42" t="s">
        <v>21</v>
      </c>
      <c r="L7" s="42" t="s">
        <v>20</v>
      </c>
      <c r="M7" s="43" t="s">
        <v>19</v>
      </c>
      <c r="N7" s="42" t="s">
        <v>18</v>
      </c>
    </row>
    <row r="8" spans="4:14" s="2" customFormat="1" ht="9" customHeight="1">
      <c r="D8" s="41"/>
      <c r="J8" s="40"/>
      <c r="K8" s="39"/>
      <c r="L8" s="39"/>
      <c r="M8" s="39"/>
      <c r="N8" s="39"/>
    </row>
    <row r="9" spans="2:14" ht="13.5" customHeight="1">
      <c r="B9" s="27" t="s">
        <v>2</v>
      </c>
      <c r="C9" s="31">
        <v>4500</v>
      </c>
      <c r="J9" s="2"/>
      <c r="K9" s="38"/>
      <c r="L9" s="38"/>
      <c r="M9" s="38"/>
      <c r="N9" s="37"/>
    </row>
    <row r="10" spans="2:19" ht="13.5" customHeight="1">
      <c r="B10" s="27" t="s">
        <v>3</v>
      </c>
      <c r="C10" s="31">
        <v>4674</v>
      </c>
      <c r="J10" s="2">
        <v>1</v>
      </c>
      <c r="K10" s="28" t="s">
        <v>5</v>
      </c>
      <c r="L10" s="18">
        <v>22813</v>
      </c>
      <c r="M10" s="17">
        <f aca="true" t="shared" si="0" ref="M10:M18">(L10/$L$29)*100</f>
        <v>13.229222240263505</v>
      </c>
      <c r="N10" s="17">
        <f aca="true" t="shared" si="1" ref="N10:N18">(L10/$L$29)*100+N9</f>
        <v>13.229222240263505</v>
      </c>
      <c r="P10" s="27"/>
      <c r="S10" s="26"/>
    </row>
    <row r="11" spans="2:19" ht="13.5" customHeight="1">
      <c r="B11" s="27" t="s">
        <v>4</v>
      </c>
      <c r="C11" s="31">
        <v>4765</v>
      </c>
      <c r="J11" s="2">
        <v>2</v>
      </c>
      <c r="K11" s="36" t="s">
        <v>7</v>
      </c>
      <c r="L11" s="18">
        <v>10115</v>
      </c>
      <c r="M11" s="17">
        <f t="shared" si="0"/>
        <v>5.865672334207047</v>
      </c>
      <c r="N11" s="17">
        <f t="shared" si="1"/>
        <v>19.09489457447055</v>
      </c>
      <c r="P11" s="27"/>
      <c r="S11" s="26"/>
    </row>
    <row r="12" spans="2:19" ht="13.5" customHeight="1">
      <c r="B12" s="27" t="s">
        <v>6</v>
      </c>
      <c r="C12" s="31">
        <v>4880</v>
      </c>
      <c r="J12" s="2">
        <v>3</v>
      </c>
      <c r="K12" s="28" t="s">
        <v>9</v>
      </c>
      <c r="L12" s="18">
        <v>9512</v>
      </c>
      <c r="M12" s="17">
        <f t="shared" si="0"/>
        <v>5.515993597921645</v>
      </c>
      <c r="N12" s="17">
        <f t="shared" si="1"/>
        <v>24.610888172392194</v>
      </c>
      <c r="P12" s="27"/>
      <c r="S12" s="26"/>
    </row>
    <row r="13" spans="2:19" ht="13.5" customHeight="1">
      <c r="B13" s="27" t="s">
        <v>8</v>
      </c>
      <c r="C13" s="31">
        <v>5066</v>
      </c>
      <c r="J13" s="2">
        <v>4</v>
      </c>
      <c r="K13" s="28" t="s">
        <v>11</v>
      </c>
      <c r="L13" s="18">
        <v>8975</v>
      </c>
      <c r="M13" s="17">
        <f t="shared" si="0"/>
        <v>5.204588156155042</v>
      </c>
      <c r="N13" s="17">
        <f t="shared" si="1"/>
        <v>29.815476328547234</v>
      </c>
      <c r="P13" s="27"/>
      <c r="S13" s="26"/>
    </row>
    <row r="14" spans="2:19" ht="13.5" customHeight="1">
      <c r="B14" s="33" t="s">
        <v>10</v>
      </c>
      <c r="C14" s="31">
        <v>5881</v>
      </c>
      <c r="J14" s="2">
        <v>5</v>
      </c>
      <c r="K14" s="28" t="s">
        <v>12</v>
      </c>
      <c r="L14" s="18">
        <v>8649</v>
      </c>
      <c r="M14" s="17">
        <f t="shared" si="0"/>
        <v>5.01554127716824</v>
      </c>
      <c r="N14" s="17">
        <f t="shared" si="1"/>
        <v>34.83101760571547</v>
      </c>
      <c r="P14" s="27"/>
      <c r="S14" s="26"/>
    </row>
    <row r="15" spans="2:19" ht="13.5" customHeight="1">
      <c r="B15" s="35" t="s">
        <v>13</v>
      </c>
      <c r="C15" s="31">
        <v>7034</v>
      </c>
      <c r="J15" s="2">
        <v>6</v>
      </c>
      <c r="K15" s="30" t="s">
        <v>14</v>
      </c>
      <c r="L15" s="18">
        <v>7684</v>
      </c>
      <c r="M15" s="17">
        <f t="shared" si="0"/>
        <v>4.455939319431235</v>
      </c>
      <c r="N15" s="17">
        <f t="shared" si="1"/>
        <v>39.28695692514671</v>
      </c>
      <c r="P15" s="27"/>
      <c r="S15" s="26"/>
    </row>
    <row r="16" spans="2:19" ht="13.5" customHeight="1">
      <c r="B16" s="28" t="s">
        <v>15</v>
      </c>
      <c r="C16" s="31">
        <v>7189</v>
      </c>
      <c r="J16" s="2">
        <v>7</v>
      </c>
      <c r="K16" s="30" t="s">
        <v>17</v>
      </c>
      <c r="L16" s="18">
        <v>7444</v>
      </c>
      <c r="M16" s="17">
        <f t="shared" si="0"/>
        <v>4.316763702999235</v>
      </c>
      <c r="N16" s="17">
        <f t="shared" si="1"/>
        <v>43.60372062814594</v>
      </c>
      <c r="P16" s="27"/>
      <c r="S16" s="26"/>
    </row>
    <row r="17" spans="2:19" ht="13.5" customHeight="1">
      <c r="B17" s="27" t="s">
        <v>16</v>
      </c>
      <c r="C17" s="31">
        <v>7444</v>
      </c>
      <c r="J17" s="2">
        <v>8</v>
      </c>
      <c r="K17" s="28" t="s">
        <v>15</v>
      </c>
      <c r="L17" s="18">
        <v>7189</v>
      </c>
      <c r="M17" s="17">
        <f t="shared" si="0"/>
        <v>4.1688896105402335</v>
      </c>
      <c r="N17" s="17">
        <f t="shared" si="1"/>
        <v>47.77261023868618</v>
      </c>
      <c r="P17" s="27"/>
      <c r="S17" s="26"/>
    </row>
    <row r="18" spans="2:19" ht="13.5" customHeight="1">
      <c r="B18" s="27" t="s">
        <v>14</v>
      </c>
      <c r="C18" s="31">
        <v>7684</v>
      </c>
      <c r="J18" s="34">
        <v>9</v>
      </c>
      <c r="K18" s="47" t="s">
        <v>13</v>
      </c>
      <c r="L18" s="48">
        <v>7034</v>
      </c>
      <c r="M18" s="49">
        <f t="shared" si="0"/>
        <v>4.079005358261233</v>
      </c>
      <c r="N18" s="50">
        <f t="shared" si="1"/>
        <v>51.85161559694741</v>
      </c>
      <c r="P18" s="33"/>
      <c r="S18" s="26"/>
    </row>
    <row r="19" spans="2:19" ht="13.5" customHeight="1">
      <c r="B19" s="27" t="s">
        <v>12</v>
      </c>
      <c r="C19" s="31">
        <v>8649</v>
      </c>
      <c r="J19" s="34"/>
      <c r="K19" s="47"/>
      <c r="L19" s="48"/>
      <c r="M19" s="49"/>
      <c r="N19" s="50"/>
      <c r="P19" s="33"/>
      <c r="S19" s="26"/>
    </row>
    <row r="20" spans="2:19" ht="13.5" customHeight="1">
      <c r="B20" s="27" t="s">
        <v>11</v>
      </c>
      <c r="C20" s="31">
        <v>8975</v>
      </c>
      <c r="J20" s="2">
        <v>10</v>
      </c>
      <c r="K20" s="32" t="s">
        <v>10</v>
      </c>
      <c r="L20" s="18">
        <v>5881</v>
      </c>
      <c r="M20" s="17">
        <f aca="true" t="shared" si="2" ref="M20:M25">(L20/$L$29)*100</f>
        <v>3.4103825009858273</v>
      </c>
      <c r="N20" s="17">
        <f>(L20/$L$29)*100+N18</f>
        <v>55.26199809793324</v>
      </c>
      <c r="P20" s="27"/>
      <c r="S20" s="26"/>
    </row>
    <row r="21" spans="2:19" ht="13.5" customHeight="1">
      <c r="B21" s="27" t="s">
        <v>9</v>
      </c>
      <c r="C21" s="31">
        <v>9512</v>
      </c>
      <c r="J21" s="2">
        <v>11</v>
      </c>
      <c r="K21" s="30" t="s">
        <v>8</v>
      </c>
      <c r="L21" s="18">
        <v>5066</v>
      </c>
      <c r="M21" s="17">
        <f t="shared" si="2"/>
        <v>2.9377653035188236</v>
      </c>
      <c r="N21" s="17">
        <f>(L21/$L$29)*100+N20</f>
        <v>58.19976340145206</v>
      </c>
      <c r="P21" s="27"/>
      <c r="S21" s="26"/>
    </row>
    <row r="22" spans="2:19" ht="13.5" customHeight="1">
      <c r="B22" s="27" t="s">
        <v>7</v>
      </c>
      <c r="C22" s="31">
        <v>10115</v>
      </c>
      <c r="J22" s="2">
        <v>12</v>
      </c>
      <c r="K22" s="28" t="s">
        <v>6</v>
      </c>
      <c r="L22" s="18">
        <v>4880</v>
      </c>
      <c r="M22" s="17">
        <f t="shared" si="2"/>
        <v>2.8299042007840223</v>
      </c>
      <c r="N22" s="17">
        <f>(L22/$L$29)*100+N21</f>
        <v>61.02966760223608</v>
      </c>
      <c r="P22" s="27"/>
      <c r="S22" s="26"/>
    </row>
    <row r="23" spans="2:19" ht="13.5" customHeight="1">
      <c r="B23" s="27" t="s">
        <v>5</v>
      </c>
      <c r="C23" s="31">
        <v>22813</v>
      </c>
      <c r="J23" s="2">
        <v>13</v>
      </c>
      <c r="K23" s="30" t="s">
        <v>4</v>
      </c>
      <c r="L23" s="18">
        <v>4765</v>
      </c>
      <c r="M23" s="17">
        <f t="shared" si="2"/>
        <v>2.763215884577022</v>
      </c>
      <c r="N23" s="17">
        <f>(L23/$L$29)*100+N22</f>
        <v>63.7928834868131</v>
      </c>
      <c r="P23" s="27"/>
      <c r="S23" s="26"/>
    </row>
    <row r="24" spans="2:19" ht="13.5" customHeight="1">
      <c r="B24" s="25"/>
      <c r="C24" s="29">
        <f>SUM(C9:C23)</f>
        <v>119181</v>
      </c>
      <c r="D24" s="24"/>
      <c r="E24" s="6"/>
      <c r="J24" s="2">
        <v>14</v>
      </c>
      <c r="K24" s="28" t="s">
        <v>3</v>
      </c>
      <c r="L24" s="18">
        <v>4674</v>
      </c>
      <c r="M24" s="17">
        <f t="shared" si="2"/>
        <v>2.7104451300132215</v>
      </c>
      <c r="N24" s="17">
        <f>(L24/$L$29)*100+N23</f>
        <v>66.50332861682632</v>
      </c>
      <c r="P24" s="27"/>
      <c r="S24" s="26"/>
    </row>
    <row r="25" spans="2:14" ht="13.5" customHeight="1">
      <c r="B25" s="25"/>
      <c r="C25" s="25"/>
      <c r="D25" s="24"/>
      <c r="J25" s="2">
        <v>15</v>
      </c>
      <c r="K25" s="23" t="s">
        <v>2</v>
      </c>
      <c r="L25" s="18">
        <v>4500</v>
      </c>
      <c r="M25" s="17">
        <f t="shared" si="2"/>
        <v>2.609542808100021</v>
      </c>
      <c r="N25" s="17">
        <f>(L25/$L$29)*100+N24</f>
        <v>69.11287142492634</v>
      </c>
    </row>
    <row r="26" spans="2:13" ht="13.5" customHeight="1">
      <c r="B26" s="20"/>
      <c r="C26" s="20"/>
      <c r="D26" s="19"/>
      <c r="E26" s="6"/>
      <c r="L26" s="22">
        <f>SUM(L10:L25)</f>
        <v>119181</v>
      </c>
      <c r="M26" s="21"/>
    </row>
    <row r="27" spans="2:14" ht="13.5" customHeight="1">
      <c r="B27" s="20"/>
      <c r="C27" s="20"/>
      <c r="D27" s="19"/>
      <c r="K27" s="1" t="s">
        <v>28</v>
      </c>
      <c r="L27" s="18">
        <f>+L29-L26</f>
        <v>53263</v>
      </c>
      <c r="M27" s="17">
        <f>(L27/$L$29)*100</f>
        <v>30.887128575073646</v>
      </c>
      <c r="N27" s="17">
        <f>(L27/$L$29)*100+N25</f>
        <v>99.99999999999999</v>
      </c>
    </row>
    <row r="28" spans="2:14" ht="12.75" customHeight="1">
      <c r="B28" s="14"/>
      <c r="C28" s="14"/>
      <c r="D28" s="10"/>
      <c r="E28" s="6"/>
      <c r="J28" s="15"/>
      <c r="K28" s="15"/>
      <c r="L28" s="16"/>
      <c r="M28" s="15"/>
      <c r="N28" s="15"/>
    </row>
    <row r="29" spans="2:12" ht="12.75" customHeight="1">
      <c r="B29" s="14"/>
      <c r="C29" s="14"/>
      <c r="E29" s="6"/>
      <c r="L29" s="13">
        <v>172444</v>
      </c>
    </row>
    <row r="30" spans="2:14" ht="12.75" customHeight="1">
      <c r="B30" s="6"/>
      <c r="C30" s="6"/>
      <c r="N30" s="9"/>
    </row>
    <row r="31" spans="2:14" ht="12.75" customHeight="1">
      <c r="B31" s="6"/>
      <c r="C31" s="6"/>
      <c r="J31" s="12" t="s">
        <v>1</v>
      </c>
      <c r="K31" s="11"/>
      <c r="L31" s="9"/>
      <c r="M31" s="9"/>
      <c r="N31" s="9"/>
    </row>
    <row r="32" spans="2:14" ht="12.75" customHeight="1">
      <c r="B32" s="7"/>
      <c r="C32" s="6"/>
      <c r="D32" s="10"/>
      <c r="J32" s="46" t="s">
        <v>0</v>
      </c>
      <c r="K32" s="46"/>
      <c r="L32" s="46"/>
      <c r="M32" s="46"/>
      <c r="N32" s="9"/>
    </row>
    <row r="33" spans="2:13" ht="12.75" customHeight="1">
      <c r="B33" s="7"/>
      <c r="C33" s="6"/>
      <c r="J33" s="46"/>
      <c r="K33" s="46"/>
      <c r="L33" s="46"/>
      <c r="M33" s="46"/>
    </row>
    <row r="34" spans="2:3" ht="12.75" customHeight="1">
      <c r="B34" s="7"/>
      <c r="C34" s="6"/>
    </row>
    <row r="35" spans="2:7" ht="12.75" customHeight="1">
      <c r="B35" s="7"/>
      <c r="C35" s="6"/>
      <c r="D35" s="8"/>
      <c r="G35" s="5"/>
    </row>
    <row r="36" spans="2:3" ht="12.75" customHeight="1">
      <c r="B36" s="7"/>
      <c r="C36" s="6"/>
    </row>
    <row r="37" spans="2:7" ht="12.75" customHeight="1">
      <c r="B37" s="7"/>
      <c r="C37" s="6"/>
      <c r="G37" s="8"/>
    </row>
    <row r="38" spans="2:13" ht="12.75" customHeight="1">
      <c r="B38" s="7"/>
      <c r="C38" s="6"/>
      <c r="K38" s="3"/>
      <c r="L38" s="3"/>
      <c r="M38" s="3"/>
    </row>
    <row r="39" spans="2:13" ht="12.75" customHeight="1">
      <c r="B39" s="7"/>
      <c r="C39" s="6"/>
      <c r="K39" s="4"/>
      <c r="L39" s="4"/>
      <c r="M39" s="3"/>
    </row>
    <row r="40" spans="2:13" ht="12.75" customHeight="1">
      <c r="B40" s="7"/>
      <c r="C40" s="6"/>
      <c r="E40" s="5"/>
      <c r="K40" s="4"/>
      <c r="L40" s="4"/>
      <c r="M40" s="3"/>
    </row>
  </sheetData>
  <sheetProtection/>
  <mergeCells count="8">
    <mergeCell ref="J32:M33"/>
    <mergeCell ref="K18:K19"/>
    <mergeCell ref="L18:L19"/>
    <mergeCell ref="M18:M19"/>
    <mergeCell ref="N18:N19"/>
    <mergeCell ref="J1:N1"/>
    <mergeCell ref="J2:N2"/>
    <mergeCell ref="J3:N3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Juan Carlos Chávez</cp:lastModifiedBy>
  <dcterms:created xsi:type="dcterms:W3CDTF">2009-09-07T19:25:46Z</dcterms:created>
  <dcterms:modified xsi:type="dcterms:W3CDTF">2009-09-17T16:52:44Z</dcterms:modified>
  <cp:category/>
  <cp:version/>
  <cp:contentType/>
  <cp:contentStatus/>
</cp:coreProperties>
</file>