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vinculación" sheetId="1" r:id="rId1"/>
  </sheets>
  <definedNames/>
  <calcPr fullCalcOnLoad="1"/>
</workbook>
</file>

<file path=xl/sharedStrings.xml><?xml version="1.0" encoding="utf-8"?>
<sst xmlns="http://schemas.openxmlformats.org/spreadsheetml/2006/main" count="50" uniqueCount="48">
  <si>
    <t>UNAM. SUBSISTEMA DE INVESTIGACIÓN CIENTÍFICA</t>
  </si>
  <si>
    <t>VINCULACIÓN CON LA DOCENCIA</t>
  </si>
  <si>
    <t>Tesis dirigidas por investigadores 2009</t>
  </si>
  <si>
    <r>
      <t>Nombramientos docentes 2010</t>
    </r>
    <r>
      <rPr>
        <vertAlign val="superscript"/>
        <sz val="8"/>
        <rFont val="Arial"/>
        <family val="2"/>
      </rPr>
      <t>a,b</t>
    </r>
  </si>
  <si>
    <t>Entidad académica</t>
  </si>
  <si>
    <t>Licenciatura</t>
  </si>
  <si>
    <t>Maestría</t>
  </si>
  <si>
    <t>Doctorado</t>
  </si>
  <si>
    <t>Total</t>
  </si>
  <si>
    <t>Posgrado</t>
  </si>
  <si>
    <r>
      <t>Otros</t>
    </r>
    <r>
      <rPr>
        <vertAlign val="superscript"/>
        <sz val="8"/>
        <rFont val="Arial"/>
        <family val="2"/>
      </rPr>
      <t>c</t>
    </r>
  </si>
  <si>
    <t>CENTROS</t>
  </si>
  <si>
    <t>Centro de Ciencias Aplicadas y Desarrollo Tecnológico</t>
  </si>
  <si>
    <t>Centro de Ciencias de la Atmósfera</t>
  </si>
  <si>
    <t>Centro de Ciencias Genómicas</t>
  </si>
  <si>
    <t>Centro de Física Aplicada y Tecnología Avanzada</t>
  </si>
  <si>
    <t>Centro de Geociencias</t>
  </si>
  <si>
    <t>Centro de Investigación en Energía</t>
  </si>
  <si>
    <t>Centro de Investigaciones en Ecosistemas</t>
  </si>
  <si>
    <t>Centro de Investigaciones en Geografía Ambiental</t>
  </si>
  <si>
    <t>Centro de Nanociencias y Nanotecnología</t>
  </si>
  <si>
    <t>Centro de Radioastronomía y Astrofísica</t>
  </si>
  <si>
    <t>INSTITUTOS</t>
  </si>
  <si>
    <t>Instituto de Astronomía</t>
  </si>
  <si>
    <t>Instituto de Biología</t>
  </si>
  <si>
    <t>Instituto de Biotecnología</t>
  </si>
  <si>
    <t>Instituto de Ciencias del Mar y Limnología</t>
  </si>
  <si>
    <t>Instituto de Ciencias Físicas</t>
  </si>
  <si>
    <t>Instituto de Ciencias Nucleares</t>
  </si>
  <si>
    <t>Instituto de Ecología</t>
  </si>
  <si>
    <t>Instituto de Física</t>
  </si>
  <si>
    <t>Instituto de Fisiología Celular</t>
  </si>
  <si>
    <t>Instituto de Geofísica</t>
  </si>
  <si>
    <t>Instituto de Geografía</t>
  </si>
  <si>
    <t>Instituto de Geología</t>
  </si>
  <si>
    <t>Instituto de Ingeniería</t>
  </si>
  <si>
    <t>Instituto de Investigaciones Biomédicas</t>
  </si>
  <si>
    <t>Instituto de Investigaciones en Matemáticas Aplicadas y en Sistemas</t>
  </si>
  <si>
    <t>Instituto de Investigaciones en Materiales</t>
  </si>
  <si>
    <t>Instituto de Matemáticas</t>
  </si>
  <si>
    <t>Instituto de Neurobiología</t>
  </si>
  <si>
    <t>Instituto de Química</t>
  </si>
  <si>
    <t>T O T A L</t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</si>
  <si>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Hay 309 investigadores que tienen participación docente, sin embargo algunos de ellos participan en dos facultades y/o en dos niveles lo que se traduce en 321 nombramientos.</t>
    </r>
  </si>
  <si>
    <r>
      <rPr>
        <vertAlign val="superscript"/>
        <sz val="8"/>
        <rFont val="Arial"/>
        <family val="2"/>
      </rPr>
      <t>b</t>
    </r>
    <r>
      <rPr>
        <sz val="8"/>
        <rFont val="Arial"/>
        <family val="2"/>
      </rPr>
      <t xml:space="preserve"> Se contabiliza a los investigadores con nombramiento de profesor de asignatura en escuelas y facultades de la UNAM durante el semestre 2009-1, en bachillerato, licenciatura y posgrado.</t>
    </r>
  </si>
  <si>
    <r>
      <rPr>
        <vertAlign val="superscript"/>
        <sz val="8"/>
        <rFont val="Arial"/>
        <family val="2"/>
      </rPr>
      <t>c</t>
    </r>
    <r>
      <rPr>
        <sz val="8"/>
        <rFont val="Arial"/>
        <family val="2"/>
      </rPr>
      <t xml:space="preserve"> Incluye investigadores que imparten clases en nivel bachillerato y en el Sistema Universidad Abierta y Educación a Distancia.</t>
    </r>
  </si>
  <si>
    <t>FUENTE: Nómina de la quincena 2 de 2010, UNAM.</t>
  </si>
  <si>
    <t>Coordinación de la Investigación Científica, UNAM.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</si>
</sst>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2" fillId="31" borderId="0" applyNumberFormat="0" applyBorder="0" applyAlignment="0" applyProtection="0"/>
    <xf numFmtId="0" fontId="23" fillId="32" borderId="4" applyNumberFormat="0" applyFont="0" applyAlignment="0" applyProtection="0"/>
    <xf numFmtId="9" fontId="23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0" fillId="0" borderId="0" xfId="0" applyFont="1" applyAlignment="1">
      <alignment/>
    </xf>
    <xf numFmtId="0" fontId="18" fillId="0" borderId="1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0" fontId="0" fillId="0" borderId="10" xfId="0" applyFont="1" applyBorder="1" applyAlignment="1">
      <alignment/>
    </xf>
    <xf numFmtId="0" fontId="20" fillId="0" borderId="10" xfId="0" applyFont="1" applyBorder="1" applyAlignment="1">
      <alignment horizontal="centerContinuous"/>
    </xf>
    <xf numFmtId="0" fontId="20" fillId="0" borderId="0" xfId="0" applyFont="1" applyAlignment="1">
      <alignment horizontal="centerContinuous"/>
    </xf>
    <xf numFmtId="0" fontId="18" fillId="0" borderId="0" xfId="0" applyFont="1" applyAlignment="1">
      <alignment/>
    </xf>
    <xf numFmtId="3" fontId="18" fillId="0" borderId="0" xfId="0" applyNumberFormat="1" applyFont="1" applyAlignment="1">
      <alignment horizontal="right" indent="1"/>
    </xf>
    <xf numFmtId="0" fontId="0" fillId="0" borderId="0" xfId="0" applyFont="1" applyFill="1" applyBorder="1" applyAlignment="1">
      <alignment horizontal="left" vertical="top" wrapText="1" indent="1"/>
    </xf>
    <xf numFmtId="3" fontId="22" fillId="0" borderId="0" xfId="0" applyNumberFormat="1" applyFont="1" applyFill="1" applyAlignment="1">
      <alignment horizontal="right" indent="1"/>
    </xf>
    <xf numFmtId="3" fontId="0" fillId="0" borderId="0" xfId="0" applyNumberFormat="1" applyFont="1" applyAlignment="1">
      <alignment horizontal="right" indent="1"/>
    </xf>
    <xf numFmtId="0" fontId="0" fillId="0" borderId="0" xfId="0" applyFont="1" applyBorder="1" applyAlignment="1">
      <alignment horizontal="left" vertical="top" wrapText="1" indent="1"/>
    </xf>
    <xf numFmtId="3" fontId="0" fillId="0" borderId="0" xfId="0" applyNumberFormat="1" applyFill="1" applyAlignment="1">
      <alignment horizontal="right" indent="1"/>
    </xf>
    <xf numFmtId="3" fontId="0" fillId="0" borderId="0" xfId="0" applyNumberFormat="1" applyFont="1" applyFill="1" applyBorder="1" applyAlignment="1">
      <alignment horizontal="right" indent="1"/>
    </xf>
    <xf numFmtId="3" fontId="0" fillId="0" borderId="0" xfId="0" applyNumberFormat="1" applyFont="1" applyBorder="1" applyAlignment="1">
      <alignment horizontal="right" indent="1"/>
    </xf>
    <xf numFmtId="3" fontId="0" fillId="0" borderId="0" xfId="0" applyNumberFormat="1" applyFont="1" applyFill="1" applyAlignment="1">
      <alignment horizontal="right" indent="1"/>
    </xf>
    <xf numFmtId="0" fontId="0" fillId="0" borderId="0" xfId="0" applyAlignment="1">
      <alignment horizontal="right" indent="1"/>
    </xf>
    <xf numFmtId="3" fontId="0" fillId="0" borderId="10" xfId="0" applyNumberFormat="1" applyFont="1" applyBorder="1" applyAlignment="1">
      <alignment horizontal="right" indent="1"/>
    </xf>
    <xf numFmtId="0" fontId="18" fillId="0" borderId="0" xfId="0" applyFont="1" applyBorder="1" applyAlignment="1">
      <alignment/>
    </xf>
    <xf numFmtId="3" fontId="18" fillId="0" borderId="0" xfId="0" applyNumberFormat="1" applyFont="1" applyBorder="1" applyAlignment="1">
      <alignment horizontal="right" indent="1"/>
    </xf>
    <xf numFmtId="0" fontId="0" fillId="0" borderId="0" xfId="0" applyFont="1" applyBorder="1" applyAlignment="1">
      <alignment/>
    </xf>
    <xf numFmtId="0" fontId="20" fillId="0" borderId="0" xfId="0" applyFont="1" applyFill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zoomScale="90" zoomScaleNormal="90" zoomScalePageLayoutView="0" workbookViewId="0" topLeftCell="A1">
      <selection activeCell="A1" sqref="A1:J1"/>
    </sheetView>
  </sheetViews>
  <sheetFormatPr defaultColWidth="11.421875" defaultRowHeight="12.75"/>
  <cols>
    <col min="1" max="1" width="60.28125" style="2" customWidth="1"/>
    <col min="2" max="5" width="10.57421875" style="2" customWidth="1"/>
    <col min="6" max="6" width="3.00390625" style="2" customWidth="1"/>
    <col min="7" max="10" width="10.57421875" style="2" customWidth="1"/>
    <col min="11" max="16384" width="11.421875" style="2" customWidth="1"/>
  </cols>
  <sheetData>
    <row r="1" spans="1:10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2.75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</row>
    <row r="3" spans="1:10" ht="12.75" customHeight="1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9.75" customHeight="1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12.75" customHeight="1">
      <c r="A5" s="5"/>
      <c r="B5" s="6" t="s">
        <v>2</v>
      </c>
      <c r="C5" s="6"/>
      <c r="D5" s="6"/>
      <c r="E5" s="6"/>
      <c r="F5" s="7"/>
      <c r="G5" s="6" t="s">
        <v>3</v>
      </c>
      <c r="H5" s="6"/>
      <c r="I5" s="6"/>
      <c r="J5" s="6"/>
    </row>
    <row r="6" spans="1:10" ht="12.75" customHeight="1">
      <c r="A6" s="8" t="s">
        <v>4</v>
      </c>
      <c r="B6" s="7" t="s">
        <v>5</v>
      </c>
      <c r="C6" s="7" t="s">
        <v>6</v>
      </c>
      <c r="D6" s="7" t="s">
        <v>7</v>
      </c>
      <c r="E6" s="7" t="s">
        <v>8</v>
      </c>
      <c r="F6" s="7"/>
      <c r="G6" s="7" t="s">
        <v>5</v>
      </c>
      <c r="H6" s="7" t="s">
        <v>9</v>
      </c>
      <c r="I6" s="7" t="s">
        <v>10</v>
      </c>
      <c r="J6" s="7" t="s">
        <v>8</v>
      </c>
    </row>
    <row r="7" spans="1:10" ht="9" customHeight="1">
      <c r="A7" s="9"/>
      <c r="B7" s="10"/>
      <c r="C7" s="10"/>
      <c r="D7" s="10"/>
      <c r="E7" s="10"/>
      <c r="F7" s="10"/>
      <c r="G7" s="10"/>
      <c r="H7" s="10"/>
      <c r="I7" s="10"/>
      <c r="J7" s="10"/>
    </row>
    <row r="8" spans="2:10" ht="12.75" customHeight="1">
      <c r="B8" s="11"/>
      <c r="C8" s="11"/>
      <c r="D8" s="11"/>
      <c r="E8" s="11"/>
      <c r="F8" s="11"/>
      <c r="G8" s="11"/>
      <c r="H8" s="11"/>
      <c r="I8" s="11"/>
      <c r="J8" s="11"/>
    </row>
    <row r="9" spans="1:10" ht="12.75" customHeight="1">
      <c r="A9" s="12" t="s">
        <v>11</v>
      </c>
      <c r="B9" s="13">
        <f>SUM(B10:B19)</f>
        <v>133</v>
      </c>
      <c r="C9" s="13">
        <f>SUM(C10:C19)</f>
        <v>99</v>
      </c>
      <c r="D9" s="13">
        <f>SUM(D10:D19)</f>
        <v>55</v>
      </c>
      <c r="E9" s="13">
        <f>SUM(B9:D9)</f>
        <v>287</v>
      </c>
      <c r="F9" s="13"/>
      <c r="G9" s="13">
        <f>SUM(G10:G19)</f>
        <v>35</v>
      </c>
      <c r="H9" s="13">
        <f>SUM(H10:H19)</f>
        <v>5</v>
      </c>
      <c r="I9" s="13">
        <f>SUM(I10:I19)</f>
        <v>1</v>
      </c>
      <c r="J9" s="13">
        <f>SUM(G9:I9)</f>
        <v>41</v>
      </c>
    </row>
    <row r="10" spans="1:10" ht="12.75" customHeight="1">
      <c r="A10" s="14" t="s">
        <v>12</v>
      </c>
      <c r="B10" s="15">
        <v>21</v>
      </c>
      <c r="C10" s="15">
        <v>12</v>
      </c>
      <c r="D10" s="15">
        <v>7</v>
      </c>
      <c r="E10" s="15">
        <f>SUM(B10:D10)</f>
        <v>40</v>
      </c>
      <c r="F10" s="15"/>
      <c r="G10" s="16">
        <v>26</v>
      </c>
      <c r="H10" s="16">
        <v>2</v>
      </c>
      <c r="I10" s="16"/>
      <c r="J10" s="16">
        <f>SUM(G10:I10)</f>
        <v>28</v>
      </c>
    </row>
    <row r="11" spans="1:10" ht="12.75" customHeight="1">
      <c r="A11" s="17" t="s">
        <v>13</v>
      </c>
      <c r="B11" s="18">
        <v>18</v>
      </c>
      <c r="C11" s="18">
        <v>16</v>
      </c>
      <c r="D11" s="18">
        <v>6</v>
      </c>
      <c r="E11" s="15">
        <f aca="true" t="shared" si="0" ref="E11:E19">SUM(B11:D11)</f>
        <v>40</v>
      </c>
      <c r="F11" s="18"/>
      <c r="G11" s="16">
        <v>9</v>
      </c>
      <c r="H11" s="16"/>
      <c r="I11" s="16">
        <v>1</v>
      </c>
      <c r="J11" s="16">
        <f>SUM(G11:I11)</f>
        <v>10</v>
      </c>
    </row>
    <row r="12" spans="1:10" ht="12.75" customHeight="1">
      <c r="A12" s="14" t="s">
        <v>14</v>
      </c>
      <c r="B12" s="15">
        <v>10</v>
      </c>
      <c r="C12" s="15"/>
      <c r="D12" s="15">
        <v>7</v>
      </c>
      <c r="E12" s="15">
        <f t="shared" si="0"/>
        <v>17</v>
      </c>
      <c r="F12" s="15"/>
      <c r="G12" s="16"/>
      <c r="H12" s="16">
        <v>2</v>
      </c>
      <c r="I12" s="16"/>
      <c r="J12" s="16">
        <f>SUM(G12:I12)</f>
        <v>2</v>
      </c>
    </row>
    <row r="13" spans="1:10" ht="12.75" customHeight="1">
      <c r="A13" s="17" t="s">
        <v>15</v>
      </c>
      <c r="B13" s="18">
        <v>6</v>
      </c>
      <c r="C13" s="18">
        <v>12</v>
      </c>
      <c r="D13" s="18">
        <v>7</v>
      </c>
      <c r="E13" s="15">
        <f t="shared" si="0"/>
        <v>25</v>
      </c>
      <c r="F13" s="18"/>
      <c r="G13" s="18"/>
      <c r="H13" s="18"/>
      <c r="I13" s="18"/>
      <c r="J13" s="16"/>
    </row>
    <row r="14" spans="1:10" ht="12.75" customHeight="1">
      <c r="A14" s="17" t="s">
        <v>16</v>
      </c>
      <c r="B14" s="18">
        <v>12</v>
      </c>
      <c r="C14" s="18">
        <v>7</v>
      </c>
      <c r="D14" s="18">
        <v>6</v>
      </c>
      <c r="E14" s="15">
        <f t="shared" si="0"/>
        <v>25</v>
      </c>
      <c r="F14" s="18"/>
      <c r="G14" s="18"/>
      <c r="H14" s="18">
        <v>1</v>
      </c>
      <c r="I14" s="18"/>
      <c r="J14" s="16">
        <f>SUM(G14:I14)</f>
        <v>1</v>
      </c>
    </row>
    <row r="15" spans="1:10" ht="12.75">
      <c r="A15" s="17" t="s">
        <v>17</v>
      </c>
      <c r="B15" s="18">
        <v>17</v>
      </c>
      <c r="C15" s="18">
        <v>12</v>
      </c>
      <c r="D15" s="18">
        <v>12</v>
      </c>
      <c r="E15" s="15">
        <f t="shared" si="0"/>
        <v>41</v>
      </c>
      <c r="F15" s="18"/>
      <c r="G15" s="16"/>
      <c r="H15" s="16"/>
      <c r="I15" s="16"/>
      <c r="J15" s="16"/>
    </row>
    <row r="16" spans="1:10" ht="12.75" customHeight="1">
      <c r="A16" s="14" t="s">
        <v>18</v>
      </c>
      <c r="B16" s="18">
        <v>30</v>
      </c>
      <c r="C16" s="18">
        <v>13</v>
      </c>
      <c r="D16" s="18">
        <v>4</v>
      </c>
      <c r="E16" s="15">
        <f t="shared" si="0"/>
        <v>47</v>
      </c>
      <c r="F16" s="18"/>
      <c r="G16" s="18"/>
      <c r="H16" s="18"/>
      <c r="I16" s="18"/>
      <c r="J16" s="16"/>
    </row>
    <row r="17" spans="1:10" ht="12.75" customHeight="1">
      <c r="A17" s="17" t="s">
        <v>19</v>
      </c>
      <c r="B17" s="18">
        <v>3</v>
      </c>
      <c r="C17" s="18">
        <v>14</v>
      </c>
      <c r="D17" s="18"/>
      <c r="E17" s="15">
        <f t="shared" si="0"/>
        <v>17</v>
      </c>
      <c r="F17" s="18"/>
      <c r="G17" s="18"/>
      <c r="H17" s="18"/>
      <c r="I17" s="18"/>
      <c r="J17" s="16"/>
    </row>
    <row r="18" spans="1:10" ht="12.75" customHeight="1">
      <c r="A18" s="17" t="s">
        <v>20</v>
      </c>
      <c r="B18" s="18">
        <v>16</v>
      </c>
      <c r="C18" s="18">
        <v>11</v>
      </c>
      <c r="D18" s="18">
        <v>1</v>
      </c>
      <c r="E18" s="15">
        <f t="shared" si="0"/>
        <v>28</v>
      </c>
      <c r="F18" s="18"/>
      <c r="G18" s="18"/>
      <c r="H18" s="18"/>
      <c r="I18" s="18"/>
      <c r="J18" s="16"/>
    </row>
    <row r="19" spans="1:10" ht="12.75" customHeight="1">
      <c r="A19" s="17" t="s">
        <v>21</v>
      </c>
      <c r="B19" s="18"/>
      <c r="C19" s="18">
        <v>2</v>
      </c>
      <c r="D19" s="19">
        <v>5</v>
      </c>
      <c r="E19" s="15">
        <f t="shared" si="0"/>
        <v>7</v>
      </c>
      <c r="F19" s="19"/>
      <c r="G19" s="19"/>
      <c r="H19" s="19"/>
      <c r="I19" s="19"/>
      <c r="J19" s="19"/>
    </row>
    <row r="20" spans="2:10" ht="12.75" customHeight="1">
      <c r="B20" s="16"/>
      <c r="C20" s="16"/>
      <c r="D20" s="20"/>
      <c r="E20" s="20"/>
      <c r="F20" s="20"/>
      <c r="G20" s="20"/>
      <c r="H20" s="20"/>
      <c r="I20" s="20"/>
      <c r="J20" s="20"/>
    </row>
    <row r="21" spans="1:10" ht="12.75" customHeight="1">
      <c r="A21" s="12" t="s">
        <v>22</v>
      </c>
      <c r="B21" s="13">
        <f>SUM(B22:B40)</f>
        <v>523</v>
      </c>
      <c r="C21" s="13">
        <f>SUM(C22:C40)</f>
        <v>370</v>
      </c>
      <c r="D21" s="13">
        <f>SUM(D22:D40)</f>
        <v>199</v>
      </c>
      <c r="E21" s="13">
        <f>SUM(B21:D21)</f>
        <v>1092</v>
      </c>
      <c r="F21" s="13"/>
      <c r="G21" s="13">
        <f>SUM(G22:G40)</f>
        <v>215</v>
      </c>
      <c r="H21" s="13">
        <f>SUM(H22:H40)</f>
        <v>60</v>
      </c>
      <c r="I21" s="13">
        <f>SUM(I22:I40)</f>
        <v>5</v>
      </c>
      <c r="J21" s="13">
        <f>SUM(G21:I21)</f>
        <v>280</v>
      </c>
    </row>
    <row r="22" spans="1:10" ht="12.75" customHeight="1">
      <c r="A22" s="17" t="s">
        <v>23</v>
      </c>
      <c r="B22" s="21">
        <v>5</v>
      </c>
      <c r="C22" s="21">
        <v>6</v>
      </c>
      <c r="D22" s="21">
        <v>8</v>
      </c>
      <c r="E22" s="15">
        <f>SUM(B22:D22)</f>
        <v>19</v>
      </c>
      <c r="F22" s="21"/>
      <c r="G22" s="21">
        <v>2</v>
      </c>
      <c r="H22" s="22"/>
      <c r="I22" s="22">
        <v>1</v>
      </c>
      <c r="J22" s="16">
        <f aca="true" t="shared" si="1" ref="J22:J40">SUM(G22:I22)</f>
        <v>3</v>
      </c>
    </row>
    <row r="23" spans="1:10" ht="12.75" customHeight="1">
      <c r="A23" s="17" t="s">
        <v>24</v>
      </c>
      <c r="B23" s="18">
        <v>43</v>
      </c>
      <c r="C23" s="18">
        <v>18</v>
      </c>
      <c r="D23" s="18">
        <v>12</v>
      </c>
      <c r="E23" s="15">
        <f aca="true" t="shared" si="2" ref="E23:E40">SUM(B23:D23)</f>
        <v>73</v>
      </c>
      <c r="F23" s="18"/>
      <c r="G23" s="18">
        <v>11</v>
      </c>
      <c r="H23" s="22"/>
      <c r="I23" s="18">
        <v>1</v>
      </c>
      <c r="J23" s="16">
        <f t="shared" si="1"/>
        <v>12</v>
      </c>
    </row>
    <row r="24" spans="1:10" ht="12.75" customHeight="1">
      <c r="A24" s="17" t="s">
        <v>25</v>
      </c>
      <c r="B24" s="18">
        <v>42</v>
      </c>
      <c r="C24" s="18">
        <v>27</v>
      </c>
      <c r="D24" s="18">
        <v>21</v>
      </c>
      <c r="E24" s="15">
        <f t="shared" si="2"/>
        <v>90</v>
      </c>
      <c r="F24" s="18"/>
      <c r="G24" s="22">
        <v>1</v>
      </c>
      <c r="H24" s="18">
        <v>12</v>
      </c>
      <c r="I24" s="22"/>
      <c r="J24" s="16">
        <f t="shared" si="1"/>
        <v>13</v>
      </c>
    </row>
    <row r="25" spans="1:10" ht="12.75" customHeight="1">
      <c r="A25" s="17" t="s">
        <v>26</v>
      </c>
      <c r="B25" s="18">
        <v>22</v>
      </c>
      <c r="C25" s="18">
        <v>18</v>
      </c>
      <c r="D25" s="18">
        <v>3</v>
      </c>
      <c r="E25" s="15">
        <f t="shared" si="2"/>
        <v>43</v>
      </c>
      <c r="F25" s="18"/>
      <c r="G25" s="18">
        <v>8</v>
      </c>
      <c r="H25" s="22">
        <v>5</v>
      </c>
      <c r="I25" s="18">
        <v>1</v>
      </c>
      <c r="J25" s="16">
        <f t="shared" si="1"/>
        <v>14</v>
      </c>
    </row>
    <row r="26" spans="1:10" ht="12.75">
      <c r="A26" s="14" t="s">
        <v>27</v>
      </c>
      <c r="B26" s="16">
        <v>16</v>
      </c>
      <c r="C26" s="16">
        <v>5</v>
      </c>
      <c r="D26" s="16">
        <v>7</v>
      </c>
      <c r="E26" s="15">
        <f t="shared" si="2"/>
        <v>28</v>
      </c>
      <c r="F26" s="16"/>
      <c r="G26" s="18">
        <v>2</v>
      </c>
      <c r="H26" s="18"/>
      <c r="I26" s="22"/>
      <c r="J26" s="16">
        <f t="shared" si="1"/>
        <v>2</v>
      </c>
    </row>
    <row r="27" spans="1:10" ht="12.75" customHeight="1">
      <c r="A27" s="14" t="s">
        <v>28</v>
      </c>
      <c r="B27" s="18">
        <v>13</v>
      </c>
      <c r="C27" s="18">
        <v>13</v>
      </c>
      <c r="D27" s="18">
        <v>13</v>
      </c>
      <c r="E27" s="15">
        <f t="shared" si="2"/>
        <v>39</v>
      </c>
      <c r="F27" s="18"/>
      <c r="G27" s="18">
        <v>4</v>
      </c>
      <c r="H27" s="22"/>
      <c r="I27" s="22"/>
      <c r="J27" s="16">
        <f t="shared" si="1"/>
        <v>4</v>
      </c>
    </row>
    <row r="28" spans="1:10" ht="12.75" customHeight="1">
      <c r="A28" s="14" t="s">
        <v>29</v>
      </c>
      <c r="B28" s="18">
        <v>26</v>
      </c>
      <c r="C28" s="18">
        <v>29</v>
      </c>
      <c r="D28" s="18">
        <v>8</v>
      </c>
      <c r="E28" s="15">
        <f t="shared" si="2"/>
        <v>63</v>
      </c>
      <c r="F28" s="18"/>
      <c r="G28" s="18">
        <v>5</v>
      </c>
      <c r="H28" s="22"/>
      <c r="I28" s="22"/>
      <c r="J28" s="16">
        <f t="shared" si="1"/>
        <v>5</v>
      </c>
    </row>
    <row r="29" spans="1:10" ht="12.75" customHeight="1">
      <c r="A29" s="17" t="s">
        <v>30</v>
      </c>
      <c r="B29" s="18">
        <v>35</v>
      </c>
      <c r="C29" s="18">
        <v>29</v>
      </c>
      <c r="D29" s="18">
        <v>16</v>
      </c>
      <c r="E29" s="15">
        <f t="shared" si="2"/>
        <v>80</v>
      </c>
      <c r="F29" s="18"/>
      <c r="G29" s="18">
        <v>26</v>
      </c>
      <c r="H29" s="22"/>
      <c r="I29" s="22"/>
      <c r="J29" s="16">
        <f t="shared" si="1"/>
        <v>26</v>
      </c>
    </row>
    <row r="30" spans="1:10" ht="12.75" customHeight="1">
      <c r="A30" s="14" t="s">
        <v>31</v>
      </c>
      <c r="B30" s="18">
        <v>17</v>
      </c>
      <c r="C30" s="18">
        <v>8</v>
      </c>
      <c r="D30" s="18">
        <v>21</v>
      </c>
      <c r="E30" s="15">
        <f t="shared" si="2"/>
        <v>46</v>
      </c>
      <c r="F30" s="18"/>
      <c r="G30" s="18">
        <v>20</v>
      </c>
      <c r="H30" s="18">
        <v>7</v>
      </c>
      <c r="I30" s="22"/>
      <c r="J30" s="16">
        <f t="shared" si="1"/>
        <v>27</v>
      </c>
    </row>
    <row r="31" spans="1:10" ht="12.75" customHeight="1">
      <c r="A31" s="14" t="s">
        <v>32</v>
      </c>
      <c r="B31" s="15">
        <v>11</v>
      </c>
      <c r="C31" s="15">
        <v>17</v>
      </c>
      <c r="D31" s="15">
        <v>5</v>
      </c>
      <c r="E31" s="15">
        <f t="shared" si="2"/>
        <v>33</v>
      </c>
      <c r="F31" s="15"/>
      <c r="G31" s="18">
        <v>8</v>
      </c>
      <c r="H31" s="22">
        <v>1</v>
      </c>
      <c r="I31" s="22"/>
      <c r="J31" s="16">
        <f t="shared" si="1"/>
        <v>9</v>
      </c>
    </row>
    <row r="32" spans="1:10" ht="12.75" customHeight="1">
      <c r="A32" s="17" t="s">
        <v>33</v>
      </c>
      <c r="B32" s="15">
        <v>25</v>
      </c>
      <c r="C32" s="15">
        <v>16</v>
      </c>
      <c r="D32" s="15">
        <v>6</v>
      </c>
      <c r="E32" s="15">
        <f t="shared" si="2"/>
        <v>47</v>
      </c>
      <c r="F32" s="15"/>
      <c r="G32" s="18">
        <v>20</v>
      </c>
      <c r="H32" s="15">
        <v>4</v>
      </c>
      <c r="I32" s="22"/>
      <c r="J32" s="16">
        <f t="shared" si="1"/>
        <v>24</v>
      </c>
    </row>
    <row r="33" spans="1:10" ht="12.75" customHeight="1">
      <c r="A33" s="14" t="s">
        <v>34</v>
      </c>
      <c r="B33" s="18">
        <v>13</v>
      </c>
      <c r="C33" s="18">
        <v>14</v>
      </c>
      <c r="D33" s="18">
        <v>5</v>
      </c>
      <c r="E33" s="15">
        <f t="shared" si="2"/>
        <v>32</v>
      </c>
      <c r="F33" s="18"/>
      <c r="G33" s="18">
        <v>9</v>
      </c>
      <c r="H33" s="22">
        <v>2</v>
      </c>
      <c r="I33" s="22"/>
      <c r="J33" s="16">
        <f t="shared" si="1"/>
        <v>11</v>
      </c>
    </row>
    <row r="34" spans="1:10" ht="12.75" customHeight="1">
      <c r="A34" s="17" t="s">
        <v>35</v>
      </c>
      <c r="B34" s="18">
        <v>77</v>
      </c>
      <c r="C34" s="18">
        <v>49</v>
      </c>
      <c r="D34" s="18">
        <v>10</v>
      </c>
      <c r="E34" s="15">
        <f t="shared" si="2"/>
        <v>136</v>
      </c>
      <c r="F34" s="18"/>
      <c r="G34" s="18">
        <v>38</v>
      </c>
      <c r="H34" s="18">
        <v>3</v>
      </c>
      <c r="I34" s="22"/>
      <c r="J34" s="16">
        <f t="shared" si="1"/>
        <v>41</v>
      </c>
    </row>
    <row r="35" spans="1:10" ht="12.75" customHeight="1">
      <c r="A35" s="17" t="s">
        <v>36</v>
      </c>
      <c r="B35" s="18">
        <v>36</v>
      </c>
      <c r="C35" s="18">
        <v>25</v>
      </c>
      <c r="D35" s="18">
        <v>21</v>
      </c>
      <c r="E35" s="15">
        <f t="shared" si="2"/>
        <v>82</v>
      </c>
      <c r="F35" s="18"/>
      <c r="G35" s="18">
        <v>11</v>
      </c>
      <c r="H35" s="18">
        <v>10</v>
      </c>
      <c r="I35" s="22"/>
      <c r="J35" s="16">
        <f t="shared" si="1"/>
        <v>21</v>
      </c>
    </row>
    <row r="36" spans="1:10" ht="12.75" customHeight="1">
      <c r="A36" s="17" t="s">
        <v>37</v>
      </c>
      <c r="B36" s="18">
        <f>11+2</f>
        <v>13</v>
      </c>
      <c r="C36" s="18">
        <f>12+2</f>
        <v>14</v>
      </c>
      <c r="D36" s="18">
        <f>5+0</f>
        <v>5</v>
      </c>
      <c r="E36" s="15">
        <f t="shared" si="2"/>
        <v>32</v>
      </c>
      <c r="F36" s="18"/>
      <c r="G36" s="18">
        <v>3</v>
      </c>
      <c r="H36" s="18">
        <v>7</v>
      </c>
      <c r="I36" s="22"/>
      <c r="J36" s="16">
        <f t="shared" si="1"/>
        <v>10</v>
      </c>
    </row>
    <row r="37" spans="1:10" ht="12.75" customHeight="1">
      <c r="A37" s="17" t="s">
        <v>38</v>
      </c>
      <c r="B37" s="18">
        <v>24</v>
      </c>
      <c r="C37" s="18">
        <v>18</v>
      </c>
      <c r="D37" s="18">
        <v>10</v>
      </c>
      <c r="E37" s="15">
        <f t="shared" si="2"/>
        <v>52</v>
      </c>
      <c r="F37" s="18"/>
      <c r="G37" s="18">
        <v>9</v>
      </c>
      <c r="H37" s="22"/>
      <c r="I37" s="22"/>
      <c r="J37" s="16">
        <f t="shared" si="1"/>
        <v>9</v>
      </c>
    </row>
    <row r="38" spans="1:10" ht="12.75" customHeight="1">
      <c r="A38" s="14" t="s">
        <v>39</v>
      </c>
      <c r="B38" s="18">
        <v>48</v>
      </c>
      <c r="C38" s="18">
        <v>24</v>
      </c>
      <c r="D38" s="18">
        <v>8</v>
      </c>
      <c r="E38" s="15">
        <f t="shared" si="2"/>
        <v>80</v>
      </c>
      <c r="F38" s="18"/>
      <c r="G38" s="18">
        <v>13</v>
      </c>
      <c r="H38" s="22"/>
      <c r="I38" s="22"/>
      <c r="J38" s="16">
        <f t="shared" si="1"/>
        <v>13</v>
      </c>
    </row>
    <row r="39" spans="1:10" ht="12.75" customHeight="1">
      <c r="A39" s="17" t="s">
        <v>40</v>
      </c>
      <c r="B39" s="18">
        <v>13</v>
      </c>
      <c r="C39" s="18">
        <v>16</v>
      </c>
      <c r="D39" s="18">
        <v>8</v>
      </c>
      <c r="E39" s="15">
        <f t="shared" si="2"/>
        <v>37</v>
      </c>
      <c r="F39" s="18"/>
      <c r="G39" s="18">
        <v>4</v>
      </c>
      <c r="H39" s="18">
        <v>8</v>
      </c>
      <c r="I39" s="22"/>
      <c r="J39" s="16">
        <f t="shared" si="1"/>
        <v>12</v>
      </c>
    </row>
    <row r="40" spans="1:10" ht="12.75" customHeight="1">
      <c r="A40" s="14" t="s">
        <v>41</v>
      </c>
      <c r="B40" s="21">
        <v>44</v>
      </c>
      <c r="C40" s="21">
        <v>24</v>
      </c>
      <c r="D40" s="21">
        <v>12</v>
      </c>
      <c r="E40" s="15">
        <f t="shared" si="2"/>
        <v>80</v>
      </c>
      <c r="F40" s="21"/>
      <c r="G40" s="18">
        <v>21</v>
      </c>
      <c r="H40" s="18">
        <v>1</v>
      </c>
      <c r="I40" s="18">
        <v>2</v>
      </c>
      <c r="J40" s="16">
        <f t="shared" si="1"/>
        <v>24</v>
      </c>
    </row>
    <row r="41" spans="1:10" ht="12.75" customHeight="1">
      <c r="A41" s="9"/>
      <c r="B41" s="23"/>
      <c r="C41" s="23"/>
      <c r="D41" s="23"/>
      <c r="E41" s="23"/>
      <c r="F41" s="23"/>
      <c r="G41" s="23"/>
      <c r="H41" s="23"/>
      <c r="I41" s="23"/>
      <c r="J41" s="23"/>
    </row>
    <row r="42" spans="2:10" ht="9" customHeight="1">
      <c r="B42" s="16"/>
      <c r="C42" s="16"/>
      <c r="D42" s="16"/>
      <c r="E42" s="16"/>
      <c r="F42" s="16"/>
      <c r="G42" s="16"/>
      <c r="H42" s="16"/>
      <c r="I42" s="16"/>
      <c r="J42" s="16"/>
    </row>
    <row r="43" spans="1:10" ht="12.75" customHeight="1">
      <c r="A43" s="24" t="s">
        <v>42</v>
      </c>
      <c r="B43" s="25">
        <f>SUM(B9,B21)</f>
        <v>656</v>
      </c>
      <c r="C43" s="25">
        <f>SUM(C9,C21)</f>
        <v>469</v>
      </c>
      <c r="D43" s="25">
        <f>SUM(D9,D21)</f>
        <v>254</v>
      </c>
      <c r="E43" s="13">
        <f>SUM(B43:D43)</f>
        <v>1379</v>
      </c>
      <c r="F43" s="25"/>
      <c r="G43" s="25">
        <f>SUM(G9,G21)</f>
        <v>250</v>
      </c>
      <c r="H43" s="25">
        <f>SUM(H9,H21)</f>
        <v>65</v>
      </c>
      <c r="I43" s="25">
        <f>SUM(I9,I21)</f>
        <v>6</v>
      </c>
      <c r="J43" s="25">
        <f>SUM(J9,J21)</f>
        <v>321</v>
      </c>
    </row>
    <row r="44" spans="1:10" ht="9" customHeight="1">
      <c r="A44" s="9"/>
      <c r="B44" s="9"/>
      <c r="C44" s="9"/>
      <c r="D44" s="9"/>
      <c r="E44" s="9"/>
      <c r="F44" s="9"/>
      <c r="G44" s="9"/>
      <c r="H44" s="9"/>
      <c r="I44" s="9"/>
      <c r="J44" s="9"/>
    </row>
    <row r="45" spans="2:10" ht="12.75" customHeight="1">
      <c r="B45" s="26"/>
      <c r="C45" s="26"/>
      <c r="D45" s="26"/>
      <c r="E45" s="26"/>
      <c r="F45" s="26"/>
      <c r="G45" s="26"/>
      <c r="H45" s="26"/>
      <c r="I45" s="26"/>
      <c r="J45" s="26"/>
    </row>
    <row r="46" spans="1:10" ht="12" customHeight="1">
      <c r="A46" s="27" t="s">
        <v>43</v>
      </c>
      <c r="B46" s="27"/>
      <c r="C46" s="27"/>
      <c r="D46" s="27"/>
      <c r="E46" s="27"/>
      <c r="F46" s="26"/>
      <c r="G46" s="26"/>
      <c r="H46" s="26"/>
      <c r="I46" s="26"/>
      <c r="J46" s="26"/>
    </row>
    <row r="47" spans="1:10" ht="12" customHeight="1">
      <c r="A47" s="27" t="s">
        <v>44</v>
      </c>
      <c r="B47" s="27"/>
      <c r="C47" s="27"/>
      <c r="D47" s="27"/>
      <c r="E47" s="27"/>
      <c r="F47" s="26"/>
      <c r="G47" s="26"/>
      <c r="H47" s="26"/>
      <c r="I47" s="26"/>
      <c r="J47" s="26"/>
    </row>
    <row r="48" spans="1:10" ht="12" customHeight="1">
      <c r="A48" s="27" t="s">
        <v>45</v>
      </c>
      <c r="B48" s="28"/>
      <c r="C48" s="28"/>
      <c r="D48" s="28"/>
      <c r="E48" s="28"/>
      <c r="F48" s="26"/>
      <c r="G48" s="26"/>
      <c r="H48" s="26"/>
      <c r="I48" s="26"/>
      <c r="J48" s="26"/>
    </row>
    <row r="49" spans="1:5" ht="12" customHeight="1">
      <c r="A49" s="29"/>
      <c r="B49" s="28"/>
      <c r="C49" s="28"/>
      <c r="D49" s="28"/>
      <c r="E49" s="28"/>
    </row>
    <row r="50" spans="1:5" ht="12" customHeight="1">
      <c r="A50" s="30" t="s">
        <v>46</v>
      </c>
      <c r="B50" s="28"/>
      <c r="C50" s="28"/>
      <c r="D50" s="28"/>
      <c r="E50" s="28"/>
    </row>
    <row r="51" spans="1:5" ht="12" customHeight="1">
      <c r="A51" s="31" t="s">
        <v>47</v>
      </c>
      <c r="B51" s="28"/>
      <c r="C51" s="28"/>
      <c r="D51" s="28"/>
      <c r="E51" s="28"/>
    </row>
    <row r="52" ht="12.75" customHeight="1"/>
  </sheetData>
  <sheetProtection/>
  <mergeCells count="4">
    <mergeCell ref="A1:J1"/>
    <mergeCell ref="A2:J2"/>
    <mergeCell ref="B5:E5"/>
    <mergeCell ref="G5:J5"/>
  </mergeCells>
  <printOptions horizontalCentered="1"/>
  <pageMargins left="0.7874015748031497" right="0.7874015748031497" top="0.5905511811023623" bottom="0.5905511811023623" header="0.3937007874015748" footer="0.3937007874015748"/>
  <pageSetup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Longino</dc:creator>
  <cp:keywords/>
  <dc:description/>
  <cp:lastModifiedBy>Longino</cp:lastModifiedBy>
  <dcterms:created xsi:type="dcterms:W3CDTF">2010-08-17T22:58:26Z</dcterms:created>
  <dcterms:modified xsi:type="dcterms:W3CDTF">2010-08-17T22:58:48Z</dcterms:modified>
  <cp:category/>
  <cp:version/>
  <cp:contentType/>
  <cp:contentStatus/>
</cp:coreProperties>
</file>