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3740" activeTab="0"/>
  </bookViews>
  <sheets>
    <sheet name="egresos" sheetId="1" r:id="rId1"/>
  </sheets>
  <definedNames>
    <definedName name="_xlnm.Print_Area" localSheetId="0">'egresos'!$A$1:$D$64</definedName>
  </definedNames>
  <calcPr fullCalcOnLoad="1"/>
</workbook>
</file>

<file path=xl/sharedStrings.xml><?xml version="1.0" encoding="utf-8"?>
<sst xmlns="http://schemas.openxmlformats.org/spreadsheetml/2006/main" count="43" uniqueCount="38">
  <si>
    <t>(PESOS)</t>
  </si>
  <si>
    <t>Porcentaje</t>
  </si>
  <si>
    <t>1.</t>
  </si>
  <si>
    <t>2.</t>
  </si>
  <si>
    <t>3.</t>
  </si>
  <si>
    <t>4.</t>
  </si>
  <si>
    <t>5.</t>
  </si>
  <si>
    <t>T O T A L</t>
  </si>
  <si>
    <t>Investigación</t>
  </si>
  <si>
    <t>Extensión Universitaria</t>
  </si>
  <si>
    <t>Docencia. Nivel Bachillerato y Técnico</t>
  </si>
  <si>
    <t>Docencia. Nivel Superior</t>
  </si>
  <si>
    <t>Gestión Institucional</t>
  </si>
  <si>
    <t>UNAM. PRESUPUESTO</t>
  </si>
  <si>
    <t>Función / Programa</t>
  </si>
  <si>
    <t>Monto</t>
  </si>
  <si>
    <t>10 Educación de Licenciatura</t>
  </si>
  <si>
    <t>11 Educación de Posgrado</t>
  </si>
  <si>
    <t>31 Investigación en Ciencias y Desarrollo Tecnológico</t>
  </si>
  <si>
    <t>32 Investigación en Humanidades y Ciencias Sociales</t>
  </si>
  <si>
    <t>PRESUPUESTO DE EGRESOS 2011</t>
  </si>
  <si>
    <t>FUENTE: Presupuesto 2011, UNAM.</t>
  </si>
  <si>
    <t>51 Planeación y Normatividad</t>
  </si>
  <si>
    <t>53 Servicios Administrativos Institucionales</t>
  </si>
  <si>
    <t>54 Vigilancia y Fiscalización</t>
  </si>
  <si>
    <t>55 Servicios de Apoyo a la Comunidad</t>
  </si>
  <si>
    <t>41 Extensión y Difusión Cultural</t>
  </si>
  <si>
    <t>42 Vinculación con la Sociedad</t>
  </si>
  <si>
    <t>43 Servicios de Apoyo Administrativo</t>
  </si>
  <si>
    <t>52 Prestaciones Contractuales</t>
  </si>
  <si>
    <t>33 Desarrollo Académico</t>
  </si>
  <si>
    <t>34 Servicios de Apoyo Administrativo</t>
  </si>
  <si>
    <t>12 Educación Continua, Abierta y a Distancia</t>
  </si>
  <si>
    <t>21 Educación Media Superior y Técnica</t>
  </si>
  <si>
    <t>22 Desarrollo Académico</t>
  </si>
  <si>
    <t>23 Servicios de Apoyo Administrativo</t>
  </si>
  <si>
    <t>13 Desarrollo Académico</t>
  </si>
  <si>
    <t>14 Servicios de Apoyo Administrativo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</si>
</sst>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N$&quot;#,##0_);\(&quot;N$&quot;#,##0\)"/>
    <numFmt numFmtId="171" formatCode="&quot;N$&quot;#,##0_);[Red]\(&quot;N$&quot;#,##0\)"/>
    <numFmt numFmtId="172" formatCode="&quot;N$&quot;#,##0.00_);\(&quot;N$&quot;#,##0.00\)"/>
    <numFmt numFmtId="173" formatCode="&quot;N$&quot;#,##0.00_);[Red]\(&quot;N$&quot;#,##0.00\)"/>
    <numFmt numFmtId="174" formatCode="_(&quot;N$&quot;* #,##0_);_(&quot;N$&quot;* \(#,##0\);_(&quot;N$&quot;* &quot;-&quot;_);_(@_)"/>
    <numFmt numFmtId="175" formatCode="_(* #,##0_);_(* \(#,##0\);_(* &quot;-&quot;_);_(@_)"/>
    <numFmt numFmtId="176" formatCode="_(&quot;N$&quot;* #,##0.00_);_(&quot;N$&quot;* \(#,##0.00\);_(&quot;N$&quot;* &quot;-&quot;??_);_(@_)"/>
    <numFmt numFmtId="177" formatCode="_(* #,##0.00_);_(* \(#,##0.00\);_(* &quot;-&quot;??_);_(@_)"/>
    <numFmt numFmtId="178" formatCode="#,##0&quot; Pts&quot;;\-#,##0&quot; Pts&quot;"/>
    <numFmt numFmtId="179" formatCode="#,##0&quot; Pts&quot;;[Red]\-#,##0&quot; Pts&quot;"/>
    <numFmt numFmtId="180" formatCode="#,##0.00&quot; Pts&quot;;\-#,##0.00&quot; Pts&quot;"/>
    <numFmt numFmtId="181" formatCode="#,##0.00&quot; Pts&quot;;[Red]\-#,##0.00&quot; Pts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4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0"/>
    </font>
    <font>
      <sz val="8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.6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51" applyFont="1">
      <alignment/>
      <protection/>
    </xf>
    <xf numFmtId="0" fontId="8" fillId="0" borderId="0" xfId="51" applyFont="1" applyAlignment="1">
      <alignment horizontal="centerContinuous"/>
      <protection/>
    </xf>
    <xf numFmtId="4" fontId="6" fillId="0" borderId="0" xfId="51" applyNumberFormat="1" applyFont="1" applyAlignment="1">
      <alignment horizontal="centerContinuous"/>
      <protection/>
    </xf>
    <xf numFmtId="0" fontId="6" fillId="0" borderId="0" xfId="51" applyFont="1" applyAlignment="1">
      <alignment horizontal="centerContinuous"/>
      <protection/>
    </xf>
    <xf numFmtId="3" fontId="6" fillId="0" borderId="0" xfId="51" applyNumberFormat="1" applyFont="1" applyAlignment="1">
      <alignment horizontal="centerContinuous"/>
      <protection/>
    </xf>
    <xf numFmtId="0" fontId="8" fillId="0" borderId="10" xfId="51" applyFont="1" applyBorder="1" applyAlignment="1">
      <alignment horizontal="centerContinuous"/>
      <protection/>
    </xf>
    <xf numFmtId="0" fontId="6" fillId="0" borderId="10" xfId="51" applyFont="1" applyBorder="1" applyAlignment="1">
      <alignment horizontal="centerContinuous"/>
      <protection/>
    </xf>
    <xf numFmtId="3" fontId="6" fillId="0" borderId="10" xfId="51" applyNumberFormat="1" applyFont="1" applyBorder="1" applyAlignment="1">
      <alignment horizontal="centerContinuous"/>
      <protection/>
    </xf>
    <xf numFmtId="4" fontId="6" fillId="0" borderId="10" xfId="51" applyNumberFormat="1" applyFont="1" applyBorder="1" applyAlignment="1">
      <alignment horizontal="centerContinuous"/>
      <protection/>
    </xf>
    <xf numFmtId="0" fontId="6" fillId="0" borderId="0" xfId="51" applyFont="1" applyAlignment="1">
      <alignment horizontal="right"/>
      <protection/>
    </xf>
    <xf numFmtId="0" fontId="7" fillId="0" borderId="0" xfId="51" applyFont="1" applyAlignment="1">
      <alignment horizontal="center" vertical="center" wrapText="1"/>
      <protection/>
    </xf>
    <xf numFmtId="3" fontId="7" fillId="0" borderId="0" xfId="51" applyNumberFormat="1" applyFont="1" applyAlignment="1">
      <alignment horizontal="center" vertical="top"/>
      <protection/>
    </xf>
    <xf numFmtId="4" fontId="7" fillId="0" borderId="0" xfId="51" applyNumberFormat="1" applyFont="1" applyAlignment="1">
      <alignment horizontal="center"/>
      <protection/>
    </xf>
    <xf numFmtId="0" fontId="6" fillId="0" borderId="10" xfId="51" applyFont="1" applyBorder="1" applyAlignment="1">
      <alignment horizontal="right"/>
      <protection/>
    </xf>
    <xf numFmtId="0" fontId="6" fillId="0" borderId="10" xfId="51" applyFont="1" applyBorder="1">
      <alignment/>
      <protection/>
    </xf>
    <xf numFmtId="3" fontId="6" fillId="0" borderId="10" xfId="51" applyNumberFormat="1" applyFont="1" applyBorder="1" applyAlignment="1">
      <alignment horizontal="center"/>
      <protection/>
    </xf>
    <xf numFmtId="4" fontId="6" fillId="0" borderId="10" xfId="51" applyNumberFormat="1" applyFont="1" applyBorder="1" applyAlignment="1">
      <alignment horizontal="center"/>
      <protection/>
    </xf>
    <xf numFmtId="0" fontId="6" fillId="0" borderId="0" xfId="51" applyFont="1">
      <alignment/>
      <protection/>
    </xf>
    <xf numFmtId="3" fontId="6" fillId="0" borderId="0" xfId="51" applyNumberFormat="1" applyFont="1" applyAlignment="1">
      <alignment horizontal="center"/>
      <protection/>
    </xf>
    <xf numFmtId="4" fontId="6" fillId="0" borderId="0" xfId="51" applyNumberFormat="1" applyFont="1" applyAlignment="1">
      <alignment horizontal="center"/>
      <protection/>
    </xf>
    <xf numFmtId="0" fontId="8" fillId="0" borderId="0" xfId="51" applyFont="1" applyAlignment="1" quotePrefix="1">
      <alignment horizontal="right"/>
      <protection/>
    </xf>
    <xf numFmtId="0" fontId="8" fillId="0" borderId="0" xfId="51" applyFont="1" applyAlignment="1">
      <alignment/>
      <protection/>
    </xf>
    <xf numFmtId="3" fontId="8" fillId="0" borderId="0" xfId="51" applyNumberFormat="1" applyFont="1" applyAlignment="1">
      <alignment horizontal="right" indent="1"/>
      <protection/>
    </xf>
    <xf numFmtId="186" fontId="8" fillId="0" borderId="0" xfId="51" applyNumberFormat="1" applyFont="1" applyAlignment="1">
      <alignment horizontal="right" indent="1"/>
      <protection/>
    </xf>
    <xf numFmtId="0" fontId="8" fillId="0" borderId="0" xfId="51" applyFont="1">
      <alignment/>
      <protection/>
    </xf>
    <xf numFmtId="3" fontId="6" fillId="0" borderId="0" xfId="51" applyNumberFormat="1" applyFont="1" applyAlignment="1">
      <alignment horizontal="right" indent="1"/>
      <protection/>
    </xf>
    <xf numFmtId="186" fontId="6" fillId="0" borderId="0" xfId="51" applyNumberFormat="1" applyFont="1" applyAlignment="1">
      <alignment horizontal="right" indent="1"/>
      <protection/>
    </xf>
    <xf numFmtId="4" fontId="6" fillId="0" borderId="0" xfId="51" applyNumberFormat="1" applyFont="1" applyAlignment="1">
      <alignment horizontal="right" indent="1"/>
      <protection/>
    </xf>
    <xf numFmtId="0" fontId="6" fillId="0" borderId="10" xfId="51" applyFont="1" applyBorder="1" applyAlignment="1" quotePrefix="1">
      <alignment horizontal="right"/>
      <protection/>
    </xf>
    <xf numFmtId="3" fontId="6" fillId="0" borderId="10" xfId="51" applyNumberFormat="1" applyFont="1" applyBorder="1" applyAlignment="1">
      <alignment horizontal="right" indent="1"/>
      <protection/>
    </xf>
    <xf numFmtId="4" fontId="6" fillId="0" borderId="10" xfId="51" applyNumberFormat="1" applyFont="1" applyBorder="1" applyAlignment="1">
      <alignment horizontal="right" indent="1"/>
      <protection/>
    </xf>
    <xf numFmtId="0" fontId="6" fillId="0" borderId="0" xfId="51" applyFont="1" applyAlignment="1">
      <alignment horizontal="right" indent="1"/>
      <protection/>
    </xf>
    <xf numFmtId="4" fontId="8" fillId="0" borderId="0" xfId="51" applyNumberFormat="1" applyFont="1" applyAlignment="1">
      <alignment horizontal="right" indent="1"/>
      <protection/>
    </xf>
    <xf numFmtId="0" fontId="4" fillId="0" borderId="10" xfId="51" applyFont="1" applyBorder="1" applyAlignment="1">
      <alignment/>
      <protection/>
    </xf>
    <xf numFmtId="3" fontId="4" fillId="0" borderId="10" xfId="51" applyNumberFormat="1" applyFont="1" applyBorder="1">
      <alignment/>
      <protection/>
    </xf>
    <xf numFmtId="0" fontId="7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3" fontId="5" fillId="0" borderId="0" xfId="51" applyNumberFormat="1" applyFont="1">
      <alignment/>
      <protection/>
    </xf>
    <xf numFmtId="4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0" fontId="6" fillId="0" borderId="0" xfId="51" applyFont="1" applyAlignment="1">
      <alignment horizontal="left"/>
      <protection/>
    </xf>
    <xf numFmtId="0" fontId="6" fillId="0" borderId="0" xfId="51" applyFont="1" applyAlignment="1">
      <alignment/>
      <protection/>
    </xf>
    <xf numFmtId="197" fontId="6" fillId="0" borderId="0" xfId="51" applyNumberFormat="1" applyFont="1">
      <alignment/>
      <protection/>
    </xf>
    <xf numFmtId="197" fontId="6" fillId="0" borderId="0" xfId="51" applyNumberFormat="1" applyFont="1" applyAlignment="1">
      <alignment horizontal="right" indent="1"/>
      <protection/>
    </xf>
    <xf numFmtId="0" fontId="8" fillId="0" borderId="0" xfId="51" applyFont="1" applyAlignment="1">
      <alignment horizontal="centerContinuous" vertical="center"/>
      <protection/>
    </xf>
    <xf numFmtId="3" fontId="8" fillId="0" borderId="0" xfId="51" applyNumberFormat="1" applyFont="1" applyAlignment="1">
      <alignment horizontal="centerContinuous" vertical="center"/>
      <protection/>
    </xf>
    <xf numFmtId="4" fontId="6" fillId="0" borderId="0" xfId="51" applyNumberFormat="1" applyFont="1" applyAlignment="1">
      <alignment horizontal="centerContinuous" vertical="center"/>
      <protection/>
    </xf>
    <xf numFmtId="0" fontId="6" fillId="0" borderId="0" xfId="51" applyFont="1" applyAlignment="1">
      <alignment horizontal="centerContinuous" vertical="center"/>
      <protection/>
    </xf>
    <xf numFmtId="3" fontId="6" fillId="0" borderId="0" xfId="51" applyNumberFormat="1" applyFont="1" applyAlignment="1">
      <alignment horizontal="centerContinuous" vertical="center"/>
      <protection/>
    </xf>
    <xf numFmtId="0" fontId="8" fillId="0" borderId="0" xfId="5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B4B"/>
      <rgbColor rgb="00FFFFFF"/>
      <rgbColor rgb="00FF0000"/>
      <rgbColor rgb="008AD844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71FF7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424242"/>
                </a:solidFill>
              </a:rPr>
              <a:t>Presupuesto de egresos 2011</a:t>
            </a:r>
          </a:p>
        </c:rich>
      </c:tx>
      <c:layout>
        <c:manualLayout>
          <c:xMode val="factor"/>
          <c:yMode val="factor"/>
          <c:x val="-0.0135"/>
          <c:y val="0.088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1"/>
          <c:y val="0.3635"/>
          <c:w val="0.5085"/>
          <c:h val="0.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Superior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47.2%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Bachillerato y Técnico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13.3%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Gestión Institucional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5.0%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egresos!$B$46:$B$50</c:f>
              <c:strCache/>
            </c:strRef>
          </c:cat>
          <c:val>
            <c:numRef>
              <c:f>egresos!$C$46:$C$50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9525</xdr:rowOff>
    </xdr:from>
    <xdr:to>
      <xdr:col>3</xdr:col>
      <xdr:colOff>647700</xdr:colOff>
      <xdr:row>61</xdr:row>
      <xdr:rowOff>85725</xdr:rowOff>
    </xdr:to>
    <xdr:graphicFrame>
      <xdr:nvGraphicFramePr>
        <xdr:cNvPr id="1" name="Chart 2"/>
        <xdr:cNvGraphicFramePr/>
      </xdr:nvGraphicFramePr>
      <xdr:xfrm>
        <a:off x="19050" y="5943600"/>
        <a:ext cx="64103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.140625" style="38" customWidth="1"/>
    <col min="2" max="2" width="64.8515625" style="2" customWidth="1"/>
    <col min="3" max="3" width="17.7109375" style="39" customWidth="1"/>
    <col min="4" max="4" width="10.140625" style="40" customWidth="1"/>
    <col min="5" max="5" width="11.421875" style="2" customWidth="1"/>
    <col min="6" max="6" width="12.7109375" style="2" bestFit="1" customWidth="1"/>
    <col min="7" max="8" width="11.421875" style="2" customWidth="1"/>
    <col min="9" max="9" width="14.8515625" style="2" bestFit="1" customWidth="1"/>
    <col min="10" max="10" width="11.57421875" style="2" bestFit="1" customWidth="1"/>
    <col min="11" max="16384" width="11.421875" style="2" customWidth="1"/>
  </cols>
  <sheetData>
    <row r="1" spans="1:4" ht="12.75">
      <c r="A1" s="51" t="s">
        <v>13</v>
      </c>
      <c r="B1" s="51"/>
      <c r="C1" s="51"/>
      <c r="D1" s="51"/>
    </row>
    <row r="2" spans="1:4" ht="12.75">
      <c r="A2" s="46" t="s">
        <v>20</v>
      </c>
      <c r="B2" s="46"/>
      <c r="C2" s="47"/>
      <c r="D2" s="48"/>
    </row>
    <row r="3" spans="1:4" ht="12.75" customHeight="1">
      <c r="A3" s="46" t="s">
        <v>0</v>
      </c>
      <c r="B3" s="49"/>
      <c r="C3" s="50"/>
      <c r="D3" s="48"/>
    </row>
    <row r="4" spans="1:4" ht="12.75">
      <c r="A4" s="7"/>
      <c r="B4" s="8"/>
      <c r="C4" s="9"/>
      <c r="D4" s="10"/>
    </row>
    <row r="5" spans="1:4" ht="8.25" customHeight="1">
      <c r="A5" s="3"/>
      <c r="B5" s="5"/>
      <c r="C5" s="6"/>
      <c r="D5" s="4"/>
    </row>
    <row r="6" spans="1:4" ht="12" customHeight="1">
      <c r="A6" s="11"/>
      <c r="B6" s="12" t="s">
        <v>14</v>
      </c>
      <c r="C6" s="13" t="s">
        <v>15</v>
      </c>
      <c r="D6" s="14" t="s">
        <v>1</v>
      </c>
    </row>
    <row r="7" spans="1:4" ht="8.25" customHeight="1">
      <c r="A7" s="15"/>
      <c r="B7" s="16"/>
      <c r="C7" s="17"/>
      <c r="D7" s="18"/>
    </row>
    <row r="8" spans="1:4" ht="12.75" customHeight="1">
      <c r="A8" s="11"/>
      <c r="B8" s="19"/>
      <c r="C8" s="20"/>
      <c r="D8" s="21"/>
    </row>
    <row r="9" spans="1:4" s="26" customFormat="1" ht="12.75" customHeight="1">
      <c r="A9" s="22" t="s">
        <v>2</v>
      </c>
      <c r="B9" s="23" t="s">
        <v>11</v>
      </c>
      <c r="C9" s="24">
        <f>SUM(C10:C14)</f>
        <v>13791036966</v>
      </c>
      <c r="D9" s="25">
        <v>47.2</v>
      </c>
    </row>
    <row r="10" spans="1:4" s="26" customFormat="1" ht="12.75" customHeight="1">
      <c r="A10" s="22"/>
      <c r="B10" s="42" t="s">
        <v>16</v>
      </c>
      <c r="C10" s="27">
        <v>9845512744</v>
      </c>
      <c r="D10" s="28"/>
    </row>
    <row r="11" spans="2:4" s="19" customFormat="1" ht="12.75" customHeight="1">
      <c r="B11" s="42" t="s">
        <v>17</v>
      </c>
      <c r="C11" s="27">
        <v>1289988899</v>
      </c>
      <c r="D11" s="28"/>
    </row>
    <row r="12" spans="2:6" s="19" customFormat="1" ht="12.75" customHeight="1">
      <c r="B12" s="42" t="s">
        <v>32</v>
      </c>
      <c r="C12" s="27">
        <v>855009506</v>
      </c>
      <c r="D12" s="28"/>
      <c r="F12" s="41"/>
    </row>
    <row r="13" spans="2:4" s="19" customFormat="1" ht="12.75" customHeight="1">
      <c r="B13" s="42" t="s">
        <v>36</v>
      </c>
      <c r="C13" s="27">
        <v>1379422298</v>
      </c>
      <c r="D13" s="28"/>
    </row>
    <row r="14" spans="2:4" s="19" customFormat="1" ht="12.75" customHeight="1">
      <c r="B14" s="42" t="s">
        <v>37</v>
      </c>
      <c r="C14" s="27">
        <v>421103519</v>
      </c>
      <c r="D14" s="28"/>
    </row>
    <row r="15" spans="1:6" s="19" customFormat="1" ht="12.75" customHeight="1">
      <c r="A15" s="22" t="s">
        <v>3</v>
      </c>
      <c r="B15" s="23" t="s">
        <v>10</v>
      </c>
      <c r="C15" s="24">
        <f>SUM(C16:C18)</f>
        <v>3888810133</v>
      </c>
      <c r="D15" s="25">
        <f>(C15/$C$36)*100</f>
        <v>13.307294467710456</v>
      </c>
      <c r="F15" s="41"/>
    </row>
    <row r="16" spans="2:6" s="19" customFormat="1" ht="12.75" customHeight="1">
      <c r="B16" s="42" t="s">
        <v>33</v>
      </c>
      <c r="C16" s="27">
        <v>3365701159</v>
      </c>
      <c r="D16" s="28"/>
      <c r="F16" s="41"/>
    </row>
    <row r="17" spans="2:4" s="19" customFormat="1" ht="12.75" customHeight="1">
      <c r="B17" s="42" t="s">
        <v>34</v>
      </c>
      <c r="C17" s="27">
        <v>430756849</v>
      </c>
      <c r="D17" s="28"/>
    </row>
    <row r="18" spans="2:4" s="19" customFormat="1" ht="12.75" customHeight="1">
      <c r="B18" s="42" t="s">
        <v>35</v>
      </c>
      <c r="C18" s="27">
        <v>92352125</v>
      </c>
      <c r="D18" s="28"/>
    </row>
    <row r="19" spans="1:5" s="26" customFormat="1" ht="12.75" customHeight="1">
      <c r="A19" s="22" t="s">
        <v>4</v>
      </c>
      <c r="B19" s="23" t="s">
        <v>8</v>
      </c>
      <c r="C19" s="24">
        <f>SUM(C20:C23)</f>
        <v>7642065810</v>
      </c>
      <c r="D19" s="25">
        <f>(C19/$C$36)*100</f>
        <v>26.150729039795017</v>
      </c>
      <c r="E19" s="19"/>
    </row>
    <row r="20" spans="2:4" s="19" customFormat="1" ht="12.75" customHeight="1">
      <c r="B20" s="42" t="s">
        <v>18</v>
      </c>
      <c r="C20" s="27">
        <v>5147811005</v>
      </c>
      <c r="D20" s="28"/>
    </row>
    <row r="21" spans="2:4" s="19" customFormat="1" ht="12.75" customHeight="1">
      <c r="B21" s="42" t="s">
        <v>19</v>
      </c>
      <c r="C21" s="27">
        <v>1767230801</v>
      </c>
      <c r="D21" s="28"/>
    </row>
    <row r="22" spans="2:4" s="19" customFormat="1" ht="12.75" customHeight="1">
      <c r="B22" s="42" t="s">
        <v>30</v>
      </c>
      <c r="C22" s="27">
        <v>624107806</v>
      </c>
      <c r="D22" s="28"/>
    </row>
    <row r="23" spans="2:4" s="19" customFormat="1" ht="12.75" customHeight="1">
      <c r="B23" s="42" t="s">
        <v>31</v>
      </c>
      <c r="C23" s="27">
        <v>102916198</v>
      </c>
      <c r="D23" s="28"/>
    </row>
    <row r="24" spans="1:5" s="26" customFormat="1" ht="12.75" customHeight="1">
      <c r="A24" s="22" t="s">
        <v>5</v>
      </c>
      <c r="B24" s="23" t="s">
        <v>9</v>
      </c>
      <c r="C24" s="24">
        <f>SUM(C25:C27)</f>
        <v>2423188402</v>
      </c>
      <c r="D24" s="25">
        <f>(C24/$C$36)*100</f>
        <v>8.292017484350332</v>
      </c>
      <c r="E24" s="19"/>
    </row>
    <row r="25" spans="2:4" s="19" customFormat="1" ht="12.75" customHeight="1">
      <c r="B25" s="43" t="s">
        <v>26</v>
      </c>
      <c r="C25" s="27">
        <v>1735293605</v>
      </c>
      <c r="D25" s="28"/>
    </row>
    <row r="26" spans="2:4" s="19" customFormat="1" ht="12.75" customHeight="1">
      <c r="B26" s="43" t="s">
        <v>27</v>
      </c>
      <c r="C26" s="27">
        <v>591220917</v>
      </c>
      <c r="D26" s="28"/>
    </row>
    <row r="27" spans="2:4" s="19" customFormat="1" ht="12.75" customHeight="1">
      <c r="B27" s="43" t="s">
        <v>28</v>
      </c>
      <c r="C27" s="27">
        <v>96673880</v>
      </c>
      <c r="D27" s="28"/>
    </row>
    <row r="28" spans="1:4" s="19" customFormat="1" ht="12.75" customHeight="1">
      <c r="A28" s="22" t="s">
        <v>6</v>
      </c>
      <c r="B28" s="26" t="s">
        <v>12</v>
      </c>
      <c r="C28" s="24">
        <f>SUM(C29:C33)</f>
        <v>1478045005</v>
      </c>
      <c r="D28" s="25">
        <v>5</v>
      </c>
    </row>
    <row r="29" spans="2:4" s="19" customFormat="1" ht="12.75" customHeight="1">
      <c r="B29" s="43" t="s">
        <v>22</v>
      </c>
      <c r="C29" s="27">
        <v>265337316</v>
      </c>
      <c r="D29" s="28"/>
    </row>
    <row r="30" spans="2:4" s="19" customFormat="1" ht="12.75" customHeight="1">
      <c r="B30" s="43" t="s">
        <v>29</v>
      </c>
      <c r="C30" s="27">
        <v>208104845</v>
      </c>
      <c r="D30" s="29"/>
    </row>
    <row r="31" spans="2:4" s="19" customFormat="1" ht="12.75" customHeight="1">
      <c r="B31" s="43" t="s">
        <v>23</v>
      </c>
      <c r="C31" s="27">
        <v>505223272</v>
      </c>
      <c r="D31" s="29"/>
    </row>
    <row r="32" spans="2:4" s="19" customFormat="1" ht="12.75" customHeight="1">
      <c r="B32" s="43" t="s">
        <v>24</v>
      </c>
      <c r="C32" s="27">
        <v>34068149</v>
      </c>
      <c r="D32" s="29"/>
    </row>
    <row r="33" spans="2:4" s="19" customFormat="1" ht="12.75" customHeight="1">
      <c r="B33" s="43" t="s">
        <v>25</v>
      </c>
      <c r="C33" s="27">
        <v>465311423</v>
      </c>
      <c r="D33" s="29"/>
    </row>
    <row r="34" spans="1:4" s="19" customFormat="1" ht="12.75" customHeight="1">
      <c r="A34" s="30"/>
      <c r="B34" s="16"/>
      <c r="C34" s="31"/>
      <c r="D34" s="32"/>
    </row>
    <row r="35" spans="3:4" s="19" customFormat="1" ht="9" customHeight="1">
      <c r="C35" s="33"/>
      <c r="D35" s="34"/>
    </row>
    <row r="36" spans="1:5" s="26" customFormat="1" ht="12.75" customHeight="1">
      <c r="A36" s="23" t="s">
        <v>7</v>
      </c>
      <c r="B36" s="23"/>
      <c r="C36" s="24">
        <f>SUM(C28,C24,C19,C15,C9)</f>
        <v>29223146316</v>
      </c>
      <c r="D36" s="25">
        <v>100</v>
      </c>
      <c r="E36" s="19"/>
    </row>
    <row r="37" spans="1:4" s="19" customFormat="1" ht="9" customHeight="1">
      <c r="A37" s="35"/>
      <c r="B37" s="35"/>
      <c r="C37" s="36"/>
      <c r="D37" s="16"/>
    </row>
    <row r="38" s="19" customFormat="1" ht="12.75" customHeight="1"/>
    <row r="39" s="19" customFormat="1" ht="12.75" customHeight="1"/>
    <row r="40" s="19" customFormat="1" ht="12.75" customHeight="1"/>
    <row r="41" s="19" customFormat="1" ht="12.75" customHeight="1"/>
    <row r="42" s="19" customFormat="1" ht="13.5" customHeight="1"/>
    <row r="43" s="19" customFormat="1" ht="13.5" customHeight="1"/>
    <row r="44" s="19" customFormat="1" ht="13.5" customHeight="1"/>
    <row r="45" s="19" customFormat="1" ht="13.5" customHeight="1"/>
    <row r="46" spans="2:4" s="19" customFormat="1" ht="13.5" customHeight="1">
      <c r="B46" s="43" t="s">
        <v>11</v>
      </c>
      <c r="C46" s="41">
        <f>C9</f>
        <v>13791036966</v>
      </c>
      <c r="D46" s="45">
        <f>+C46/$C$52*100</f>
        <v>47.192170264189706</v>
      </c>
    </row>
    <row r="47" spans="2:4" s="19" customFormat="1" ht="12.75">
      <c r="B47" s="43" t="s">
        <v>10</v>
      </c>
      <c r="C47" s="41">
        <f>C15</f>
        <v>3888810133</v>
      </c>
      <c r="D47" s="45">
        <f>+C47/$C$52*100</f>
        <v>13.307294467710456</v>
      </c>
    </row>
    <row r="48" spans="2:4" s="19" customFormat="1" ht="12.75">
      <c r="B48" s="43" t="s">
        <v>8</v>
      </c>
      <c r="C48" s="41">
        <f>C19</f>
        <v>7642065810</v>
      </c>
      <c r="D48" s="45">
        <f>+C48/$C$52*100</f>
        <v>26.150729039795017</v>
      </c>
    </row>
    <row r="49" spans="2:4" s="19" customFormat="1" ht="12.75">
      <c r="B49" s="43" t="s">
        <v>9</v>
      </c>
      <c r="C49" s="41">
        <f>C24</f>
        <v>2423188402</v>
      </c>
      <c r="D49" s="45">
        <f>+C49/$C$52*100</f>
        <v>8.292017484350332</v>
      </c>
    </row>
    <row r="50" spans="2:4" s="19" customFormat="1" ht="12.75">
      <c r="B50" s="19" t="s">
        <v>12</v>
      </c>
      <c r="C50" s="41">
        <f>C28</f>
        <v>1478045005</v>
      </c>
      <c r="D50" s="45">
        <f>+C50/$C$52*100</f>
        <v>5.057788743954493</v>
      </c>
    </row>
    <row r="51" s="19" customFormat="1" ht="12.75">
      <c r="D51" s="45"/>
    </row>
    <row r="52" spans="2:4" s="19" customFormat="1" ht="12.75">
      <c r="B52" s="26"/>
      <c r="C52" s="41">
        <f>SUM(C46:C50)</f>
        <v>29223146316</v>
      </c>
      <c r="D52" s="45">
        <f>SUM(D46:D50)</f>
        <v>100</v>
      </c>
    </row>
    <row r="53" s="19" customFormat="1" ht="12.75">
      <c r="D53" s="44"/>
    </row>
    <row r="54" s="19" customFormat="1" ht="12.75">
      <c r="D54" s="44"/>
    </row>
    <row r="55" s="19" customFormat="1" ht="12.75">
      <c r="D55" s="44"/>
    </row>
    <row r="56" s="19" customFormat="1" ht="12.75">
      <c r="D56" s="44"/>
    </row>
    <row r="57" s="19" customFormat="1" ht="12.75">
      <c r="D57" s="44"/>
    </row>
    <row r="58" s="19" customFormat="1" ht="12.75">
      <c r="D58" s="44"/>
    </row>
    <row r="59" s="19" customFormat="1" ht="12.75"/>
    <row r="60" s="19" customFormat="1" ht="12.75"/>
    <row r="61" s="19" customFormat="1" ht="12.75"/>
    <row r="62" s="19" customFormat="1" ht="12.75"/>
    <row r="63" s="19" customFormat="1" ht="9.75" customHeight="1">
      <c r="A63" s="37" t="s">
        <v>21</v>
      </c>
    </row>
    <row r="64" s="19" customFormat="1" ht="12.75"/>
    <row r="65" s="19" customFormat="1" ht="12.75"/>
    <row r="66" s="19" customFormat="1" ht="12.75">
      <c r="A66" s="1"/>
    </row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>
      <c r="E169" s="2"/>
    </row>
    <row r="170" s="19" customFormat="1" ht="12.75">
      <c r="E170" s="2"/>
    </row>
    <row r="171" spans="1:5" s="19" customFormat="1" ht="12.75">
      <c r="A171" s="38"/>
      <c r="B171" s="2"/>
      <c r="C171" s="39"/>
      <c r="D171" s="40"/>
      <c r="E171" s="2"/>
    </row>
  </sheetData>
  <sheetProtection/>
  <mergeCells count="1">
    <mergeCell ref="A1:D1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2011-05-19T01:03:13Z</cp:lastPrinted>
  <dcterms:created xsi:type="dcterms:W3CDTF">1997-09-02T18:59:38Z</dcterms:created>
  <dcterms:modified xsi:type="dcterms:W3CDTF">2011-06-01T18:54:09Z</dcterms:modified>
  <cp:category/>
  <cp:version/>
  <cp:contentType/>
  <cp:contentStatus/>
</cp:coreProperties>
</file>