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ccu_func y asist" sheetId="1" r:id="rId1"/>
  </sheets>
  <externalReferences>
    <externalReference r:id="rId4"/>
  </externalReferences>
  <definedNames>
    <definedName name="_xlnm.Print_Area" localSheetId="0">'ccu_func y asist'!$A$1:$U$61</definedName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<sst xmlns="http://schemas.openxmlformats.org/spreadsheetml/2006/main" count="515" uniqueCount="32">
  <si>
    <t>FUENTE: Coordinación de Difusión Cultural, UNAM.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</si>
  <si>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presentación de publicaciones, conferencias de escritores y cuentacuentos, ceremonias, conferencias, conferencias de prensa, clausuras, homenajes, mesas redondas, seminarios, concursos, cursos, develaciones de placa, encuentros, ferias, mesas de venta, talleres y reuniones.</t>
    </r>
  </si>
  <si>
    <r>
      <rPr>
        <vertAlign val="superscript"/>
        <sz val="8"/>
        <rFont val="Arial Narrow"/>
        <family val="2"/>
      </rPr>
      <t xml:space="preserve">a </t>
    </r>
    <r>
      <rPr>
        <sz val="8"/>
        <rFont val="Arial Narrow"/>
        <family val="2"/>
      </rPr>
      <t>Incluye cuentacuentos, presentacion de publicaciones y conferencias de escritores.</t>
    </r>
  </si>
  <si>
    <t>T O T A L</t>
  </si>
  <si>
    <t>-</t>
  </si>
  <si>
    <r>
      <t>OTRAS ACTIVIDADES</t>
    </r>
    <r>
      <rPr>
        <b/>
        <vertAlign val="superscript"/>
        <sz val="10"/>
        <rFont val="Arial"/>
        <family val="2"/>
      </rPr>
      <t>b</t>
    </r>
  </si>
  <si>
    <r>
      <t>ACTIVIDADES LITERARIAS</t>
    </r>
    <r>
      <rPr>
        <b/>
        <vertAlign val="superscript"/>
        <sz val="10"/>
        <rFont val="Arial"/>
        <family val="2"/>
      </rPr>
      <t>a</t>
    </r>
  </si>
  <si>
    <t>MULTIDISCIPLINARIA</t>
  </si>
  <si>
    <t>Explanada del CCU</t>
  </si>
  <si>
    <t>Sala Miguel Covarrubias</t>
  </si>
  <si>
    <t>Sala Julio Bracho</t>
  </si>
  <si>
    <t>Sala José Revueltas</t>
  </si>
  <si>
    <t>CINE</t>
  </si>
  <si>
    <t>Salón de Danza</t>
  </si>
  <si>
    <t>Explanada del MUAC</t>
  </si>
  <si>
    <t>Serpiente del Pedregal</t>
  </si>
  <si>
    <t>Fuente del CCU</t>
  </si>
  <si>
    <t>Foro del CUT</t>
  </si>
  <si>
    <t>Foro Sor Juana Inés de la Cruz</t>
  </si>
  <si>
    <t>Teatro Juan Ruiz de Alarcón</t>
  </si>
  <si>
    <t>Sala Carlos Chávez</t>
  </si>
  <si>
    <t>DANZA</t>
  </si>
  <si>
    <t>Caja Negra CUT</t>
  </si>
  <si>
    <t>Teatro Juan Ruíz de Alarcón</t>
  </si>
  <si>
    <t>TEATRO</t>
  </si>
  <si>
    <t>Espacio escultórico</t>
  </si>
  <si>
    <t>Sala Nezahualcóyotl</t>
  </si>
  <si>
    <t>MÚSICA</t>
  </si>
  <si>
    <t>Asistencia</t>
  </si>
  <si>
    <t>Funciones</t>
  </si>
  <si>
    <t>2000-2010</t>
  </si>
  <si>
    <t>UNAM. FUNCIONES Y ASISTENCIA EN LOS RECINTOS DEL CENTRO CULTURAL UNIVERSITARIO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</si>
</sst>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</numFmts>
  <fonts count="43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0" fillId="0" borderId="0" applyFill="0" applyBorder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3" fillId="0" borderId="0" xfId="0" applyFont="1" applyAlignment="1">
      <alignment/>
    </xf>
    <xf numFmtId="3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24" fillId="0" borderId="11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18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left" indent="1"/>
    </xf>
    <xf numFmtId="3" fontId="18" fillId="0" borderId="0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horizontal="left" indent="1"/>
    </xf>
    <xf numFmtId="3" fontId="24" fillId="0" borderId="0" xfId="0" applyNumberFormat="1" applyFont="1" applyBorder="1" applyAlignment="1">
      <alignment horizontal="left"/>
    </xf>
    <xf numFmtId="3" fontId="18" fillId="0" borderId="0" xfId="53" applyNumberFormat="1" applyFont="1" applyBorder="1" applyAlignment="1">
      <alignment/>
      <protection/>
    </xf>
    <xf numFmtId="3" fontId="18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left" indent="1"/>
    </xf>
    <xf numFmtId="0" fontId="18" fillId="0" borderId="0" xfId="0" applyFont="1" applyAlignment="1">
      <alignment horizontal="left" indent="1"/>
    </xf>
    <xf numFmtId="3" fontId="1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indent="1"/>
    </xf>
    <xf numFmtId="3" fontId="18" fillId="0" borderId="0" xfId="0" applyNumberFormat="1" applyFont="1" applyFill="1" applyAlignment="1">
      <alignment/>
    </xf>
    <xf numFmtId="0" fontId="18" fillId="0" borderId="0" xfId="0" applyFont="1" applyAlignment="1">
      <alignment horizontal="right" indent="1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0" xfId="0" applyFont="1" applyAlignment="1">
      <alignment vertical="center"/>
    </xf>
    <xf numFmtId="0" fontId="24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pa_x_tn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agenda2011\6%20series\series201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becari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W1"/>
    </sheetView>
  </sheetViews>
  <sheetFormatPr defaultColWidth="11.421875" defaultRowHeight="12.75"/>
  <cols>
    <col min="1" max="1" width="32.7109375" style="1" customWidth="1"/>
    <col min="2" max="7" width="10.421875" style="1" customWidth="1"/>
    <col min="8" max="21" width="9.7109375" style="1" customWidth="1"/>
    <col min="22" max="23" width="9.57421875" style="1" customWidth="1"/>
    <col min="24" max="16384" width="11.421875" style="1" customWidth="1"/>
  </cols>
  <sheetData>
    <row r="1" spans="1:23" s="38" customFormat="1" ht="12.75">
      <c r="A1" s="39" t="s">
        <v>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8" customFormat="1" ht="12.75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2:23" ht="12.7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ht="9" customHeight="1">
      <c r="A4" s="37"/>
    </row>
    <row r="5" spans="2:23" s="3" customFormat="1" ht="12.75" customHeight="1">
      <c r="B5" s="36">
        <v>2000</v>
      </c>
      <c r="C5" s="36"/>
      <c r="D5" s="36">
        <v>2001</v>
      </c>
      <c r="E5" s="36"/>
      <c r="F5" s="36">
        <v>2002</v>
      </c>
      <c r="G5" s="36"/>
      <c r="H5" s="36">
        <v>2003</v>
      </c>
      <c r="I5" s="36"/>
      <c r="J5" s="36">
        <v>2004</v>
      </c>
      <c r="K5" s="36"/>
      <c r="L5" s="36">
        <v>2005</v>
      </c>
      <c r="M5" s="36"/>
      <c r="N5" s="36">
        <v>2006</v>
      </c>
      <c r="O5" s="36"/>
      <c r="P5" s="36">
        <v>2007</v>
      </c>
      <c r="Q5" s="36"/>
      <c r="R5" s="36">
        <v>2008</v>
      </c>
      <c r="S5" s="36"/>
      <c r="T5" s="36">
        <v>2009</v>
      </c>
      <c r="U5" s="36"/>
      <c r="V5" s="36">
        <v>2010</v>
      </c>
      <c r="W5" s="36"/>
    </row>
    <row r="6" spans="2:23" s="3" customFormat="1" ht="12.75" customHeight="1">
      <c r="B6" s="5" t="s">
        <v>29</v>
      </c>
      <c r="C6" s="5" t="s">
        <v>28</v>
      </c>
      <c r="D6" s="5" t="s">
        <v>29</v>
      </c>
      <c r="E6" s="5" t="s">
        <v>28</v>
      </c>
      <c r="F6" s="5" t="s">
        <v>29</v>
      </c>
      <c r="G6" s="5" t="s">
        <v>28</v>
      </c>
      <c r="H6" s="5" t="s">
        <v>29</v>
      </c>
      <c r="I6" s="5" t="s">
        <v>28</v>
      </c>
      <c r="J6" s="5" t="s">
        <v>29</v>
      </c>
      <c r="K6" s="5" t="s">
        <v>28</v>
      </c>
      <c r="L6" s="5" t="s">
        <v>29</v>
      </c>
      <c r="M6" s="5" t="s">
        <v>28</v>
      </c>
      <c r="N6" s="5" t="s">
        <v>29</v>
      </c>
      <c r="O6" s="5" t="s">
        <v>28</v>
      </c>
      <c r="P6" s="5" t="s">
        <v>29</v>
      </c>
      <c r="Q6" s="5" t="s">
        <v>28</v>
      </c>
      <c r="R6" s="5" t="s">
        <v>29</v>
      </c>
      <c r="S6" s="5" t="s">
        <v>28</v>
      </c>
      <c r="T6" s="5" t="s">
        <v>29</v>
      </c>
      <c r="U6" s="5" t="s">
        <v>28</v>
      </c>
      <c r="V6" s="5" t="s">
        <v>29</v>
      </c>
      <c r="W6" s="5" t="s">
        <v>28</v>
      </c>
    </row>
    <row r="7" spans="1:23" ht="9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11" ht="12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23" s="4" customFormat="1" ht="12.75" customHeight="1">
      <c r="A9" s="25" t="s">
        <v>27</v>
      </c>
      <c r="B9" s="11">
        <f>SUM(B10:B15)</f>
        <v>306</v>
      </c>
      <c r="C9" s="11">
        <f>SUM(C10:C15)</f>
        <v>141184</v>
      </c>
      <c r="D9" s="11">
        <f>SUM(D10:D15)</f>
        <v>419</v>
      </c>
      <c r="E9" s="11">
        <f>SUM(E10:E15)</f>
        <v>192103</v>
      </c>
      <c r="F9" s="11">
        <f>SUM(F10:F15)</f>
        <v>219</v>
      </c>
      <c r="G9" s="11">
        <f>SUM(G10:G15)</f>
        <v>178781</v>
      </c>
      <c r="H9" s="11">
        <f>SUM(H10:H15)</f>
        <v>242</v>
      </c>
      <c r="I9" s="11">
        <f>SUM(I10:I15)</f>
        <v>163728</v>
      </c>
      <c r="J9" s="11">
        <f>SUM(J10:J15)</f>
        <v>295</v>
      </c>
      <c r="K9" s="11">
        <f>SUM(K10:K15)</f>
        <v>200565</v>
      </c>
      <c r="L9" s="11">
        <f>SUM(L10:L15)</f>
        <v>308</v>
      </c>
      <c r="M9" s="11">
        <f>SUM(M10:M15)</f>
        <v>205862</v>
      </c>
      <c r="N9" s="11">
        <f>SUM(N10:N15)</f>
        <v>328</v>
      </c>
      <c r="O9" s="11">
        <f>SUM(O10:O15)</f>
        <v>192443</v>
      </c>
      <c r="P9" s="11">
        <f>SUM(P10:P15)</f>
        <v>292</v>
      </c>
      <c r="Q9" s="11">
        <f>SUM(Q10:Q15)</f>
        <v>211791</v>
      </c>
      <c r="R9" s="11">
        <f>SUM(R10:R15)</f>
        <v>279</v>
      </c>
      <c r="S9" s="11">
        <f>SUM(S10:S15)</f>
        <v>224181</v>
      </c>
      <c r="T9" s="11">
        <f>SUM(T10:T15)</f>
        <v>236</v>
      </c>
      <c r="U9" s="11">
        <f>SUM(U10:U15)</f>
        <v>212748</v>
      </c>
      <c r="V9" s="11">
        <f>SUM(V10:V17)</f>
        <v>244</v>
      </c>
      <c r="W9" s="11">
        <f>SUM(W10:W17)</f>
        <v>191085</v>
      </c>
    </row>
    <row r="10" spans="1:23" s="4" customFormat="1" ht="12.75" customHeight="1">
      <c r="A10" s="29" t="s">
        <v>20</v>
      </c>
      <c r="B10" s="14">
        <v>177</v>
      </c>
      <c r="C10" s="14">
        <v>8607</v>
      </c>
      <c r="D10" s="14">
        <v>259</v>
      </c>
      <c r="E10" s="14">
        <v>13876</v>
      </c>
      <c r="F10" s="14">
        <v>68</v>
      </c>
      <c r="G10" s="14">
        <v>4874</v>
      </c>
      <c r="H10" s="14">
        <v>107</v>
      </c>
      <c r="I10" s="23">
        <v>7285</v>
      </c>
      <c r="J10" s="14">
        <v>102</v>
      </c>
      <c r="K10" s="23">
        <v>7091</v>
      </c>
      <c r="L10" s="14">
        <v>127</v>
      </c>
      <c r="M10" s="14">
        <v>9797</v>
      </c>
      <c r="N10" s="14">
        <v>146</v>
      </c>
      <c r="O10" s="23">
        <v>11697</v>
      </c>
      <c r="P10" s="14">
        <v>125</v>
      </c>
      <c r="Q10" s="23">
        <v>7978</v>
      </c>
      <c r="R10" s="14">
        <v>99</v>
      </c>
      <c r="S10" s="23">
        <v>8145</v>
      </c>
      <c r="T10" s="27">
        <v>64</v>
      </c>
      <c r="U10" s="27">
        <v>6139</v>
      </c>
      <c r="V10" s="27">
        <v>75</v>
      </c>
      <c r="W10" s="27">
        <v>8134</v>
      </c>
    </row>
    <row r="11" spans="1:23" s="4" customFormat="1" ht="12.75" customHeight="1">
      <c r="A11" s="24" t="s">
        <v>9</v>
      </c>
      <c r="B11" s="21" t="s">
        <v>4</v>
      </c>
      <c r="C11" s="21" t="s">
        <v>4</v>
      </c>
      <c r="D11" s="21" t="s">
        <v>4</v>
      </c>
      <c r="E11" s="21" t="s">
        <v>4</v>
      </c>
      <c r="F11" s="21" t="s">
        <v>4</v>
      </c>
      <c r="G11" s="21" t="s">
        <v>4</v>
      </c>
      <c r="H11" s="21" t="s">
        <v>4</v>
      </c>
      <c r="I11" s="30" t="s">
        <v>4</v>
      </c>
      <c r="J11" s="21" t="s">
        <v>4</v>
      </c>
      <c r="K11" s="30" t="s">
        <v>4</v>
      </c>
      <c r="L11" s="21" t="s">
        <v>4</v>
      </c>
      <c r="M11" s="30" t="s">
        <v>4</v>
      </c>
      <c r="N11" s="21" t="s">
        <v>4</v>
      </c>
      <c r="O11" s="30" t="s">
        <v>4</v>
      </c>
      <c r="P11" s="21" t="s">
        <v>4</v>
      </c>
      <c r="Q11" s="30" t="s">
        <v>4</v>
      </c>
      <c r="R11" s="14">
        <v>1</v>
      </c>
      <c r="S11" s="23">
        <v>331</v>
      </c>
      <c r="T11" s="21" t="s">
        <v>4</v>
      </c>
      <c r="U11" s="21" t="s">
        <v>4</v>
      </c>
      <c r="V11" s="21">
        <v>7</v>
      </c>
      <c r="W11" s="21">
        <v>1764</v>
      </c>
    </row>
    <row r="12" spans="1:23" s="4" customFormat="1" ht="12.75" customHeight="1">
      <c r="A12" s="24" t="s">
        <v>26</v>
      </c>
      <c r="B12" s="14">
        <v>129</v>
      </c>
      <c r="C12" s="14">
        <v>132577</v>
      </c>
      <c r="D12" s="14">
        <v>160</v>
      </c>
      <c r="E12" s="14">
        <v>178227</v>
      </c>
      <c r="F12" s="14">
        <v>151</v>
      </c>
      <c r="G12" s="14">
        <v>173907</v>
      </c>
      <c r="H12" s="14">
        <v>135</v>
      </c>
      <c r="I12" s="23">
        <v>156443</v>
      </c>
      <c r="J12" s="14">
        <v>177</v>
      </c>
      <c r="K12" s="23">
        <v>185394</v>
      </c>
      <c r="L12" s="14">
        <v>164</v>
      </c>
      <c r="M12" s="14">
        <v>184415</v>
      </c>
      <c r="N12" s="14">
        <v>167</v>
      </c>
      <c r="O12" s="23">
        <v>171620</v>
      </c>
      <c r="P12" s="14">
        <v>161</v>
      </c>
      <c r="Q12" s="23">
        <v>201913</v>
      </c>
      <c r="R12" s="32">
        <v>178</v>
      </c>
      <c r="S12" s="27">
        <v>215502</v>
      </c>
      <c r="T12" s="27">
        <v>158</v>
      </c>
      <c r="U12" s="27">
        <v>197927</v>
      </c>
      <c r="V12" s="27">
        <v>156</v>
      </c>
      <c r="W12" s="27">
        <v>176415</v>
      </c>
    </row>
    <row r="13" spans="1:23" s="4" customFormat="1" ht="12.75" customHeight="1">
      <c r="A13" s="29" t="s">
        <v>19</v>
      </c>
      <c r="B13" s="21" t="s">
        <v>4</v>
      </c>
      <c r="C13" s="21" t="s">
        <v>4</v>
      </c>
      <c r="D13" s="21" t="s">
        <v>4</v>
      </c>
      <c r="E13" s="21" t="s">
        <v>4</v>
      </c>
      <c r="F13" s="21" t="s">
        <v>4</v>
      </c>
      <c r="G13" s="21" t="s">
        <v>4</v>
      </c>
      <c r="H13" s="21" t="s">
        <v>4</v>
      </c>
      <c r="I13" s="30" t="s">
        <v>4</v>
      </c>
      <c r="J13" s="21" t="s">
        <v>4</v>
      </c>
      <c r="K13" s="30" t="s">
        <v>4</v>
      </c>
      <c r="L13" s="21" t="s">
        <v>4</v>
      </c>
      <c r="M13" s="30" t="s">
        <v>4</v>
      </c>
      <c r="N13" s="21" t="s">
        <v>4</v>
      </c>
      <c r="O13" s="30" t="s">
        <v>4</v>
      </c>
      <c r="P13" s="21" t="s">
        <v>4</v>
      </c>
      <c r="Q13" s="30" t="s">
        <v>4</v>
      </c>
      <c r="R13" s="14">
        <v>1</v>
      </c>
      <c r="S13" s="23">
        <v>203</v>
      </c>
      <c r="T13" s="27">
        <v>12</v>
      </c>
      <c r="U13" s="27">
        <v>5842</v>
      </c>
      <c r="V13" s="30" t="s">
        <v>4</v>
      </c>
      <c r="W13" s="30" t="s">
        <v>4</v>
      </c>
    </row>
    <row r="14" spans="1:23" s="4" customFormat="1" ht="12.75" customHeight="1">
      <c r="A14" s="24" t="s">
        <v>25</v>
      </c>
      <c r="B14" s="21" t="s">
        <v>4</v>
      </c>
      <c r="C14" s="21" t="s">
        <v>4</v>
      </c>
      <c r="D14" s="21" t="s">
        <v>4</v>
      </c>
      <c r="E14" s="21" t="s">
        <v>4</v>
      </c>
      <c r="F14" s="21" t="s">
        <v>4</v>
      </c>
      <c r="G14" s="21" t="s">
        <v>4</v>
      </c>
      <c r="H14" s="21" t="s">
        <v>4</v>
      </c>
      <c r="I14" s="30" t="s">
        <v>4</v>
      </c>
      <c r="J14" s="14">
        <v>1</v>
      </c>
      <c r="K14" s="23">
        <v>2000</v>
      </c>
      <c r="L14" s="14">
        <v>2</v>
      </c>
      <c r="M14" s="14">
        <v>3700</v>
      </c>
      <c r="N14" s="14">
        <v>1</v>
      </c>
      <c r="O14" s="23">
        <v>2576</v>
      </c>
      <c r="P14" s="21" t="s">
        <v>4</v>
      </c>
      <c r="Q14" s="21" t="s">
        <v>4</v>
      </c>
      <c r="R14" s="21" t="s">
        <v>4</v>
      </c>
      <c r="S14" s="21" t="s">
        <v>4</v>
      </c>
      <c r="T14" s="4">
        <v>2</v>
      </c>
      <c r="U14" s="4">
        <v>2840</v>
      </c>
      <c r="V14" s="30" t="s">
        <v>4</v>
      </c>
      <c r="W14" s="30" t="s">
        <v>4</v>
      </c>
    </row>
    <row r="15" spans="1:23" s="4" customFormat="1" ht="12.75" customHeight="1">
      <c r="A15" s="24" t="s">
        <v>8</v>
      </c>
      <c r="B15" s="21" t="s">
        <v>4</v>
      </c>
      <c r="C15" s="21" t="s">
        <v>4</v>
      </c>
      <c r="D15" s="21" t="s">
        <v>4</v>
      </c>
      <c r="E15" s="21" t="s">
        <v>4</v>
      </c>
      <c r="F15" s="21" t="s">
        <v>4</v>
      </c>
      <c r="G15" s="21" t="s">
        <v>4</v>
      </c>
      <c r="H15" s="21" t="s">
        <v>4</v>
      </c>
      <c r="I15" s="30" t="s">
        <v>4</v>
      </c>
      <c r="J15" s="14">
        <v>15</v>
      </c>
      <c r="K15" s="23">
        <v>6080</v>
      </c>
      <c r="L15" s="14">
        <v>15</v>
      </c>
      <c r="M15" s="14">
        <v>7950</v>
      </c>
      <c r="N15" s="14">
        <v>14</v>
      </c>
      <c r="O15" s="23">
        <v>6550</v>
      </c>
      <c r="P15" s="14">
        <v>6</v>
      </c>
      <c r="Q15" s="23">
        <v>1900</v>
      </c>
      <c r="R15" s="21" t="s">
        <v>4</v>
      </c>
      <c r="S15" s="21" t="s">
        <v>4</v>
      </c>
      <c r="T15" s="21" t="s">
        <v>4</v>
      </c>
      <c r="U15" s="21" t="s">
        <v>4</v>
      </c>
      <c r="V15" s="30" t="s">
        <v>4</v>
      </c>
      <c r="W15" s="30" t="s">
        <v>4</v>
      </c>
    </row>
    <row r="16" spans="1:23" s="4" customFormat="1" ht="12.75" customHeight="1">
      <c r="A16" s="24" t="s">
        <v>14</v>
      </c>
      <c r="B16" s="21" t="s">
        <v>4</v>
      </c>
      <c r="C16" s="21" t="s">
        <v>4</v>
      </c>
      <c r="D16" s="21" t="s">
        <v>4</v>
      </c>
      <c r="E16" s="21" t="s">
        <v>4</v>
      </c>
      <c r="F16" s="21" t="s">
        <v>4</v>
      </c>
      <c r="G16" s="21" t="s">
        <v>4</v>
      </c>
      <c r="H16" s="21" t="s">
        <v>4</v>
      </c>
      <c r="I16" s="30" t="s">
        <v>4</v>
      </c>
      <c r="J16" s="30" t="s">
        <v>4</v>
      </c>
      <c r="K16" s="30" t="s">
        <v>4</v>
      </c>
      <c r="L16" s="30" t="s">
        <v>4</v>
      </c>
      <c r="M16" s="30" t="s">
        <v>4</v>
      </c>
      <c r="N16" s="30" t="s">
        <v>4</v>
      </c>
      <c r="O16" s="30" t="s">
        <v>4</v>
      </c>
      <c r="P16" s="30" t="s">
        <v>4</v>
      </c>
      <c r="Q16" s="30" t="s">
        <v>4</v>
      </c>
      <c r="R16" s="30" t="s">
        <v>4</v>
      </c>
      <c r="S16" s="30" t="s">
        <v>4</v>
      </c>
      <c r="T16" s="30" t="s">
        <v>4</v>
      </c>
      <c r="U16" s="30" t="s">
        <v>4</v>
      </c>
      <c r="V16" s="21">
        <v>5</v>
      </c>
      <c r="W16" s="21">
        <v>4680</v>
      </c>
    </row>
    <row r="17" spans="1:23" s="4" customFormat="1" ht="12.75" customHeight="1">
      <c r="A17" s="24" t="s">
        <v>17</v>
      </c>
      <c r="B17" s="21" t="s">
        <v>4</v>
      </c>
      <c r="C17" s="21" t="s">
        <v>4</v>
      </c>
      <c r="D17" s="21" t="s">
        <v>4</v>
      </c>
      <c r="E17" s="21" t="s">
        <v>4</v>
      </c>
      <c r="F17" s="21" t="s">
        <v>4</v>
      </c>
      <c r="G17" s="21" t="s">
        <v>4</v>
      </c>
      <c r="H17" s="21" t="s">
        <v>4</v>
      </c>
      <c r="I17" s="30" t="s">
        <v>4</v>
      </c>
      <c r="J17" s="30" t="s">
        <v>4</v>
      </c>
      <c r="K17" s="30" t="s">
        <v>4</v>
      </c>
      <c r="L17" s="30" t="s">
        <v>4</v>
      </c>
      <c r="M17" s="30" t="s">
        <v>4</v>
      </c>
      <c r="N17" s="30" t="s">
        <v>4</v>
      </c>
      <c r="O17" s="30" t="s">
        <v>4</v>
      </c>
      <c r="P17" s="30" t="s">
        <v>4</v>
      </c>
      <c r="Q17" s="30" t="s">
        <v>4</v>
      </c>
      <c r="R17" s="30" t="s">
        <v>4</v>
      </c>
      <c r="S17" s="30" t="s">
        <v>4</v>
      </c>
      <c r="T17" s="30" t="s">
        <v>4</v>
      </c>
      <c r="U17" s="30" t="s">
        <v>4</v>
      </c>
      <c r="V17" s="21">
        <v>1</v>
      </c>
      <c r="W17" s="21">
        <v>92</v>
      </c>
    </row>
    <row r="18" spans="1:23" s="4" customFormat="1" ht="12.75" customHeight="1">
      <c r="A18" s="25"/>
      <c r="B18" s="31"/>
      <c r="C18" s="31"/>
      <c r="D18" s="31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s="4" customFormat="1" ht="12.75" customHeight="1">
      <c r="A19" s="25" t="s">
        <v>24</v>
      </c>
      <c r="B19" s="11">
        <f>SUM(B20:B27)</f>
        <v>459</v>
      </c>
      <c r="C19" s="11">
        <f>SUM(C20:C27)</f>
        <v>35032</v>
      </c>
      <c r="D19" s="11">
        <f>SUM(D20:D27)</f>
        <v>557</v>
      </c>
      <c r="E19" s="11">
        <f>SUM(E20:E27)</f>
        <v>45124</v>
      </c>
      <c r="F19" s="11">
        <f>SUM(F20:F27)</f>
        <v>540</v>
      </c>
      <c r="G19" s="11">
        <f>SUM(G20:G27)</f>
        <v>74784</v>
      </c>
      <c r="H19" s="11">
        <f>SUM(H20:H27)</f>
        <v>568</v>
      </c>
      <c r="I19" s="11">
        <f>SUM(I20:I27)</f>
        <v>94895</v>
      </c>
      <c r="J19" s="11">
        <f>SUM(J20:J27)</f>
        <v>581</v>
      </c>
      <c r="K19" s="11">
        <f>SUM(K20:K27)</f>
        <v>87055</v>
      </c>
      <c r="L19" s="11">
        <f>SUM(L20:L27)</f>
        <v>537</v>
      </c>
      <c r="M19" s="11">
        <f>SUM(M20:M27)</f>
        <v>70565</v>
      </c>
      <c r="N19" s="11">
        <f>SUM(N20:N27)</f>
        <v>431</v>
      </c>
      <c r="O19" s="11">
        <f>SUM(O20:O27)</f>
        <v>48344</v>
      </c>
      <c r="P19" s="11">
        <f>SUM(P20:P27)</f>
        <v>433</v>
      </c>
      <c r="Q19" s="11">
        <f>SUM(Q20:Q27)</f>
        <v>57853</v>
      </c>
      <c r="R19" s="11">
        <f>SUM(R20:R27)</f>
        <v>471</v>
      </c>
      <c r="S19" s="11">
        <f>SUM(S20:S27)</f>
        <v>68945</v>
      </c>
      <c r="T19" s="11">
        <f>SUM(T20:T27)</f>
        <v>460</v>
      </c>
      <c r="U19" s="11">
        <f>SUM(U20:U27)</f>
        <v>72787</v>
      </c>
      <c r="V19" s="11">
        <f>SUM(V20:V28)</f>
        <v>366</v>
      </c>
      <c r="W19" s="11">
        <f>SUM(W20:W28)</f>
        <v>61504</v>
      </c>
    </row>
    <row r="20" spans="1:23" s="4" customFormat="1" ht="12.75" customHeight="1">
      <c r="A20" s="28" t="s">
        <v>9</v>
      </c>
      <c r="B20" s="14"/>
      <c r="C20" s="14"/>
      <c r="D20" s="14"/>
      <c r="E20" s="14"/>
      <c r="F20" s="14"/>
      <c r="G20" s="21" t="s">
        <v>4</v>
      </c>
      <c r="H20" s="21" t="s">
        <v>4</v>
      </c>
      <c r="I20" s="30" t="s">
        <v>4</v>
      </c>
      <c r="J20" s="21" t="s">
        <v>4</v>
      </c>
      <c r="K20" s="30" t="s">
        <v>4</v>
      </c>
      <c r="L20" s="21" t="s">
        <v>4</v>
      </c>
      <c r="M20" s="30" t="s">
        <v>4</v>
      </c>
      <c r="N20" s="21" t="s">
        <v>4</v>
      </c>
      <c r="O20" s="30" t="s">
        <v>4</v>
      </c>
      <c r="P20" s="21" t="s">
        <v>4</v>
      </c>
      <c r="Q20" s="30" t="s">
        <v>4</v>
      </c>
      <c r="R20" s="21" t="s">
        <v>4</v>
      </c>
      <c r="S20" s="30" t="s">
        <v>4</v>
      </c>
      <c r="T20" s="21">
        <v>2</v>
      </c>
      <c r="U20" s="21">
        <v>610</v>
      </c>
      <c r="V20" s="21">
        <v>2</v>
      </c>
      <c r="W20" s="21">
        <v>322</v>
      </c>
    </row>
    <row r="21" spans="1:23" s="2" customFormat="1" ht="12.75" customHeight="1">
      <c r="A21" s="24" t="s">
        <v>23</v>
      </c>
      <c r="B21" s="14">
        <v>181</v>
      </c>
      <c r="C21" s="14">
        <v>21159</v>
      </c>
      <c r="D21" s="14">
        <v>214</v>
      </c>
      <c r="E21" s="14">
        <v>21439</v>
      </c>
      <c r="F21" s="26">
        <v>259</v>
      </c>
      <c r="G21" s="14">
        <v>59275</v>
      </c>
      <c r="H21" s="14">
        <v>303</v>
      </c>
      <c r="I21" s="14">
        <v>76546</v>
      </c>
      <c r="J21" s="14">
        <v>252</v>
      </c>
      <c r="K21" s="14">
        <v>46764</v>
      </c>
      <c r="L21" s="14">
        <v>191</v>
      </c>
      <c r="M21" s="14">
        <v>30657</v>
      </c>
      <c r="N21" s="14">
        <v>136</v>
      </c>
      <c r="O21" s="14">
        <v>19651</v>
      </c>
      <c r="P21" s="14">
        <v>167</v>
      </c>
      <c r="Q21" s="14">
        <v>26223</v>
      </c>
      <c r="R21" s="27">
        <v>183</v>
      </c>
      <c r="S21" s="27">
        <v>27920</v>
      </c>
      <c r="T21" s="21">
        <v>139</v>
      </c>
      <c r="U21" s="21">
        <v>30267</v>
      </c>
      <c r="V21" s="21">
        <v>82</v>
      </c>
      <c r="W21" s="21">
        <v>23263</v>
      </c>
    </row>
    <row r="22" spans="1:23" s="4" customFormat="1" ht="12.75" customHeight="1">
      <c r="A22" s="24" t="s">
        <v>18</v>
      </c>
      <c r="B22" s="14">
        <v>172</v>
      </c>
      <c r="C22" s="14">
        <v>9940</v>
      </c>
      <c r="D22" s="14">
        <v>210</v>
      </c>
      <c r="E22" s="14">
        <v>12707</v>
      </c>
      <c r="F22" s="14">
        <v>219</v>
      </c>
      <c r="G22" s="14">
        <v>11190</v>
      </c>
      <c r="H22" s="14">
        <v>138</v>
      </c>
      <c r="I22" s="14">
        <v>7597</v>
      </c>
      <c r="J22" s="14">
        <v>134</v>
      </c>
      <c r="K22" s="14">
        <v>6338</v>
      </c>
      <c r="L22" s="14">
        <v>173</v>
      </c>
      <c r="M22" s="14">
        <v>9330</v>
      </c>
      <c r="N22" s="14">
        <v>175</v>
      </c>
      <c r="O22" s="14">
        <v>11817</v>
      </c>
      <c r="P22" s="14">
        <v>157</v>
      </c>
      <c r="Q22" s="14">
        <v>9051</v>
      </c>
      <c r="R22" s="27">
        <v>158</v>
      </c>
      <c r="S22" s="27">
        <v>11187</v>
      </c>
      <c r="T22" s="21">
        <v>139</v>
      </c>
      <c r="U22" s="21">
        <v>11100</v>
      </c>
      <c r="V22" s="21">
        <v>95</v>
      </c>
      <c r="W22" s="21">
        <v>7209</v>
      </c>
    </row>
    <row r="23" spans="1:23" s="4" customFormat="1" ht="12.75" customHeight="1">
      <c r="A23" s="28" t="s">
        <v>13</v>
      </c>
      <c r="B23" s="21" t="s">
        <v>4</v>
      </c>
      <c r="C23" s="21" t="s">
        <v>4</v>
      </c>
      <c r="D23" s="21" t="s">
        <v>4</v>
      </c>
      <c r="E23" s="21" t="s">
        <v>4</v>
      </c>
      <c r="F23" s="21" t="s">
        <v>4</v>
      </c>
      <c r="G23" s="21" t="s">
        <v>4</v>
      </c>
      <c r="H23" s="21" t="s">
        <v>4</v>
      </c>
      <c r="I23" s="30" t="s">
        <v>4</v>
      </c>
      <c r="J23" s="21" t="s">
        <v>4</v>
      </c>
      <c r="K23" s="30" t="s">
        <v>4</v>
      </c>
      <c r="L23" s="21" t="s">
        <v>4</v>
      </c>
      <c r="M23" s="30" t="s">
        <v>4</v>
      </c>
      <c r="N23" s="21" t="s">
        <v>4</v>
      </c>
      <c r="O23" s="30" t="s">
        <v>4</v>
      </c>
      <c r="P23" s="21" t="s">
        <v>4</v>
      </c>
      <c r="Q23" s="30" t="s">
        <v>4</v>
      </c>
      <c r="R23" s="21" t="s">
        <v>4</v>
      </c>
      <c r="S23" s="30" t="s">
        <v>4</v>
      </c>
      <c r="T23" s="21">
        <v>8</v>
      </c>
      <c r="U23" s="21">
        <v>54</v>
      </c>
      <c r="V23" s="21" t="s">
        <v>4</v>
      </c>
      <c r="W23" s="21" t="s">
        <v>4</v>
      </c>
    </row>
    <row r="24" spans="1:23" s="4" customFormat="1" ht="12.75" customHeight="1">
      <c r="A24" s="24" t="s">
        <v>17</v>
      </c>
      <c r="B24" s="14">
        <v>106</v>
      </c>
      <c r="C24" s="14">
        <v>3933</v>
      </c>
      <c r="D24" s="14">
        <v>133</v>
      </c>
      <c r="E24" s="14">
        <v>10978</v>
      </c>
      <c r="F24" s="14">
        <v>62</v>
      </c>
      <c r="G24" s="14">
        <v>4319</v>
      </c>
      <c r="H24" s="14">
        <v>127</v>
      </c>
      <c r="I24" s="14">
        <v>10752</v>
      </c>
      <c r="J24" s="14">
        <v>128</v>
      </c>
      <c r="K24" s="14">
        <v>11445</v>
      </c>
      <c r="L24" s="14">
        <v>117</v>
      </c>
      <c r="M24" s="14">
        <v>11217</v>
      </c>
      <c r="N24" s="14">
        <v>64</v>
      </c>
      <c r="O24" s="14">
        <v>6266</v>
      </c>
      <c r="P24" s="14">
        <v>72</v>
      </c>
      <c r="Q24" s="14">
        <v>5803</v>
      </c>
      <c r="R24" s="27">
        <v>6</v>
      </c>
      <c r="S24" s="27">
        <v>548</v>
      </c>
      <c r="T24" s="21">
        <v>83</v>
      </c>
      <c r="U24" s="21">
        <v>7735</v>
      </c>
      <c r="V24" s="21">
        <v>35</v>
      </c>
      <c r="W24" s="21">
        <v>3284</v>
      </c>
    </row>
    <row r="25" spans="1:23" s="4" customFormat="1" ht="12.75" customHeight="1">
      <c r="A25" s="29" t="s">
        <v>16</v>
      </c>
      <c r="B25" s="21" t="s">
        <v>4</v>
      </c>
      <c r="C25" s="21" t="s">
        <v>4</v>
      </c>
      <c r="D25" s="21" t="s">
        <v>4</v>
      </c>
      <c r="E25" s="21" t="s">
        <v>4</v>
      </c>
      <c r="F25" s="21" t="s">
        <v>4</v>
      </c>
      <c r="G25" s="21" t="s">
        <v>4</v>
      </c>
      <c r="H25" s="21" t="s">
        <v>4</v>
      </c>
      <c r="I25" s="21" t="s">
        <v>4</v>
      </c>
      <c r="J25" s="21">
        <v>67</v>
      </c>
      <c r="K25" s="21">
        <v>22508</v>
      </c>
      <c r="L25" s="21">
        <v>56</v>
      </c>
      <c r="M25" s="21">
        <v>19361</v>
      </c>
      <c r="N25" s="21">
        <v>56</v>
      </c>
      <c r="O25" s="21">
        <v>10610</v>
      </c>
      <c r="P25" s="21">
        <v>37</v>
      </c>
      <c r="Q25" s="21">
        <v>16776</v>
      </c>
      <c r="R25" s="21" t="s">
        <v>4</v>
      </c>
      <c r="S25" s="21" t="s">
        <v>4</v>
      </c>
      <c r="T25" s="21" t="s">
        <v>4</v>
      </c>
      <c r="U25" s="21" t="s">
        <v>4</v>
      </c>
      <c r="V25" s="21" t="s">
        <v>4</v>
      </c>
      <c r="W25" s="21" t="s">
        <v>4</v>
      </c>
    </row>
    <row r="26" spans="1:23" s="4" customFormat="1" ht="12.75" customHeight="1">
      <c r="A26" s="29" t="s">
        <v>22</v>
      </c>
      <c r="B26" s="21" t="s">
        <v>4</v>
      </c>
      <c r="C26" s="21" t="s">
        <v>4</v>
      </c>
      <c r="D26" s="21" t="s">
        <v>4</v>
      </c>
      <c r="E26" s="21" t="s">
        <v>4</v>
      </c>
      <c r="F26" s="21" t="s">
        <v>4</v>
      </c>
      <c r="G26" s="21" t="s">
        <v>4</v>
      </c>
      <c r="H26" s="21" t="s">
        <v>4</v>
      </c>
      <c r="I26" s="21" t="s">
        <v>4</v>
      </c>
      <c r="J26" s="21" t="s">
        <v>4</v>
      </c>
      <c r="K26" s="21" t="s">
        <v>4</v>
      </c>
      <c r="L26" s="21" t="s">
        <v>4</v>
      </c>
      <c r="M26" s="21" t="s">
        <v>4</v>
      </c>
      <c r="N26" s="21" t="s">
        <v>4</v>
      </c>
      <c r="O26" s="21" t="s">
        <v>4</v>
      </c>
      <c r="P26" s="21" t="s">
        <v>4</v>
      </c>
      <c r="Q26" s="21" t="s">
        <v>4</v>
      </c>
      <c r="R26" s="21">
        <v>67</v>
      </c>
      <c r="S26" s="21">
        <v>4480</v>
      </c>
      <c r="T26" s="21">
        <v>37</v>
      </c>
      <c r="U26" s="21">
        <v>2231</v>
      </c>
      <c r="V26" s="21">
        <v>85</v>
      </c>
      <c r="W26" s="21">
        <v>5121</v>
      </c>
    </row>
    <row r="27" spans="1:24" s="4" customFormat="1" ht="12.75" customHeight="1">
      <c r="A27" s="28" t="s">
        <v>8</v>
      </c>
      <c r="B27" s="21" t="s">
        <v>4</v>
      </c>
      <c r="C27" s="21" t="s">
        <v>4</v>
      </c>
      <c r="D27" s="21" t="s">
        <v>4</v>
      </c>
      <c r="E27" s="21" t="s">
        <v>4</v>
      </c>
      <c r="F27" s="21" t="s">
        <v>4</v>
      </c>
      <c r="G27" s="21" t="s">
        <v>4</v>
      </c>
      <c r="H27" s="21" t="s">
        <v>4</v>
      </c>
      <c r="I27" s="21" t="s">
        <v>4</v>
      </c>
      <c r="J27" s="21" t="s">
        <v>4</v>
      </c>
      <c r="K27" s="21" t="s">
        <v>4</v>
      </c>
      <c r="L27" s="21" t="s">
        <v>4</v>
      </c>
      <c r="M27" s="21" t="s">
        <v>4</v>
      </c>
      <c r="N27" s="21" t="s">
        <v>4</v>
      </c>
      <c r="O27" s="21" t="s">
        <v>4</v>
      </c>
      <c r="P27" s="21" t="s">
        <v>4</v>
      </c>
      <c r="Q27" s="21" t="s">
        <v>4</v>
      </c>
      <c r="R27" s="21">
        <v>57</v>
      </c>
      <c r="S27" s="21">
        <v>24810</v>
      </c>
      <c r="T27" s="21">
        <v>52</v>
      </c>
      <c r="U27" s="21">
        <v>20790</v>
      </c>
      <c r="V27" s="21">
        <v>63</v>
      </c>
      <c r="W27" s="21">
        <v>20935</v>
      </c>
      <c r="X27" s="2"/>
    </row>
    <row r="28" spans="1:24" s="4" customFormat="1" ht="12.75" customHeight="1">
      <c r="A28" s="28" t="s">
        <v>14</v>
      </c>
      <c r="B28" s="21" t="s">
        <v>4</v>
      </c>
      <c r="C28" s="21" t="s">
        <v>4</v>
      </c>
      <c r="D28" s="21" t="s">
        <v>4</v>
      </c>
      <c r="E28" s="21" t="s">
        <v>4</v>
      </c>
      <c r="F28" s="21" t="s">
        <v>4</v>
      </c>
      <c r="G28" s="21" t="s">
        <v>4</v>
      </c>
      <c r="H28" s="21" t="s">
        <v>4</v>
      </c>
      <c r="I28" s="21" t="s">
        <v>4</v>
      </c>
      <c r="J28" s="21" t="s">
        <v>4</v>
      </c>
      <c r="K28" s="21" t="s">
        <v>4</v>
      </c>
      <c r="L28" s="21" t="s">
        <v>4</v>
      </c>
      <c r="M28" s="21" t="s">
        <v>4</v>
      </c>
      <c r="N28" s="21" t="s">
        <v>4</v>
      </c>
      <c r="O28" s="21" t="s">
        <v>4</v>
      </c>
      <c r="P28" s="21" t="s">
        <v>4</v>
      </c>
      <c r="Q28" s="21" t="s">
        <v>4</v>
      </c>
      <c r="R28" s="21" t="s">
        <v>4</v>
      </c>
      <c r="S28" s="21" t="s">
        <v>4</v>
      </c>
      <c r="T28" s="21" t="s">
        <v>4</v>
      </c>
      <c r="U28" s="21" t="s">
        <v>4</v>
      </c>
      <c r="V28" s="21">
        <v>4</v>
      </c>
      <c r="W28" s="21">
        <v>1370</v>
      </c>
      <c r="X28" s="2"/>
    </row>
    <row r="29" spans="1:24" s="2" customFormat="1" ht="12.75" customHeight="1">
      <c r="A29" s="25"/>
      <c r="B29" s="14"/>
      <c r="C29" s="13"/>
      <c r="D29" s="14"/>
      <c r="E29" s="13"/>
      <c r="F29" s="26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14"/>
      <c r="W29" s="13"/>
      <c r="X29" s="4"/>
    </row>
    <row r="30" spans="1:24" s="2" customFormat="1" ht="12.75" customHeight="1">
      <c r="A30" s="25" t="s">
        <v>21</v>
      </c>
      <c r="B30" s="11">
        <f>SUM(B32:B37)</f>
        <v>240</v>
      </c>
      <c r="C30" s="11">
        <f>SUM(C32:C37)</f>
        <v>45755</v>
      </c>
      <c r="D30" s="11">
        <f>SUM(D32:D37)</f>
        <v>283</v>
      </c>
      <c r="E30" s="11">
        <f>SUM(E32:E37)</f>
        <v>60690</v>
      </c>
      <c r="F30" s="11">
        <f>SUM(F32:F37)</f>
        <v>267</v>
      </c>
      <c r="G30" s="11">
        <f>SUM(G32:G37)</f>
        <v>56433</v>
      </c>
      <c r="H30" s="11">
        <f>SUM(H32:H37)</f>
        <v>287</v>
      </c>
      <c r="I30" s="11">
        <f>SUM(I32:I37)</f>
        <v>78988</v>
      </c>
      <c r="J30" s="11">
        <f>SUM(J32:J37)</f>
        <v>288</v>
      </c>
      <c r="K30" s="11">
        <f>SUM(K32:K37)</f>
        <v>62502</v>
      </c>
      <c r="L30" s="11">
        <f>SUM(L32:L37)</f>
        <v>283</v>
      </c>
      <c r="M30" s="11">
        <f>SUM(M32:M37)</f>
        <v>60764</v>
      </c>
      <c r="N30" s="11">
        <f>SUM(N32:N37)</f>
        <v>310</v>
      </c>
      <c r="O30" s="11">
        <f>SUM(O32:O37)</f>
        <v>90342</v>
      </c>
      <c r="P30" s="11">
        <f>SUM(P32:P37)</f>
        <v>196</v>
      </c>
      <c r="Q30" s="11">
        <f>SUM(Q32:Q37)</f>
        <v>49504</v>
      </c>
      <c r="R30" s="11">
        <f>SUM(R31:R38)</f>
        <v>226</v>
      </c>
      <c r="S30" s="11">
        <f>SUM(S31:S38)</f>
        <v>75643</v>
      </c>
      <c r="T30" s="11">
        <f>SUM(T31:T39)</f>
        <v>161</v>
      </c>
      <c r="U30" s="11">
        <f>SUM(U31:U39)</f>
        <v>40601</v>
      </c>
      <c r="V30" s="11">
        <f>SUM(V31:V40)</f>
        <v>207</v>
      </c>
      <c r="W30" s="11">
        <f>SUM(W31:W40)</f>
        <v>39268</v>
      </c>
      <c r="X30" s="4"/>
    </row>
    <row r="31" spans="1:23" s="2" customFormat="1" ht="12.75" customHeight="1">
      <c r="A31" s="28" t="s">
        <v>20</v>
      </c>
      <c r="B31" s="21" t="s">
        <v>4</v>
      </c>
      <c r="C31" s="21" t="s">
        <v>4</v>
      </c>
      <c r="D31" s="21" t="s">
        <v>4</v>
      </c>
      <c r="E31" s="21" t="s">
        <v>4</v>
      </c>
      <c r="F31" s="21" t="s">
        <v>4</v>
      </c>
      <c r="G31" s="21" t="s">
        <v>4</v>
      </c>
      <c r="H31" s="21" t="s">
        <v>4</v>
      </c>
      <c r="I31" s="21" t="s">
        <v>4</v>
      </c>
      <c r="J31" s="21" t="s">
        <v>4</v>
      </c>
      <c r="K31" s="21" t="s">
        <v>4</v>
      </c>
      <c r="L31" s="21" t="s">
        <v>4</v>
      </c>
      <c r="M31" s="21" t="s">
        <v>4</v>
      </c>
      <c r="N31" s="21" t="s">
        <v>4</v>
      </c>
      <c r="O31" s="21" t="s">
        <v>4</v>
      </c>
      <c r="P31" s="21" t="s">
        <v>4</v>
      </c>
      <c r="Q31" s="21" t="s">
        <v>4</v>
      </c>
      <c r="R31" s="21">
        <v>8</v>
      </c>
      <c r="S31" s="21">
        <v>1280</v>
      </c>
      <c r="T31" s="21" t="s">
        <v>4</v>
      </c>
      <c r="U31" s="21" t="s">
        <v>4</v>
      </c>
      <c r="V31" s="21" t="s">
        <v>4</v>
      </c>
      <c r="W31" s="21" t="s">
        <v>4</v>
      </c>
    </row>
    <row r="32" spans="1:23" s="2" customFormat="1" ht="12.75" customHeight="1">
      <c r="A32" s="28" t="s">
        <v>9</v>
      </c>
      <c r="B32" s="14">
        <v>240</v>
      </c>
      <c r="C32" s="14">
        <v>45755</v>
      </c>
      <c r="D32" s="14">
        <v>283</v>
      </c>
      <c r="E32" s="14">
        <v>60690</v>
      </c>
      <c r="F32" s="14">
        <v>267</v>
      </c>
      <c r="G32" s="14">
        <v>56433</v>
      </c>
      <c r="H32" s="14">
        <v>287</v>
      </c>
      <c r="I32" s="14">
        <v>78988</v>
      </c>
      <c r="J32" s="14">
        <v>288</v>
      </c>
      <c r="K32" s="14">
        <v>62502</v>
      </c>
      <c r="L32" s="14">
        <v>262</v>
      </c>
      <c r="M32" s="14">
        <v>56360</v>
      </c>
      <c r="N32" s="14">
        <v>267</v>
      </c>
      <c r="O32" s="14">
        <v>69032</v>
      </c>
      <c r="P32" s="14">
        <v>196</v>
      </c>
      <c r="Q32" s="14">
        <v>49504</v>
      </c>
      <c r="R32" s="27">
        <v>143</v>
      </c>
      <c r="S32" s="27">
        <v>37306</v>
      </c>
      <c r="T32" s="27">
        <v>142</v>
      </c>
      <c r="U32" s="27">
        <v>38063</v>
      </c>
      <c r="V32" s="27">
        <v>117</v>
      </c>
      <c r="W32" s="27">
        <v>31809</v>
      </c>
    </row>
    <row r="33" spans="1:23" s="2" customFormat="1" ht="12.75" customHeight="1">
      <c r="A33" s="29" t="s">
        <v>19</v>
      </c>
      <c r="B33" s="21" t="s">
        <v>4</v>
      </c>
      <c r="C33" s="21" t="s">
        <v>4</v>
      </c>
      <c r="D33" s="21" t="s">
        <v>4</v>
      </c>
      <c r="E33" s="21" t="s">
        <v>4</v>
      </c>
      <c r="F33" s="21" t="s">
        <v>4</v>
      </c>
      <c r="G33" s="21" t="s">
        <v>4</v>
      </c>
      <c r="H33" s="21" t="s">
        <v>4</v>
      </c>
      <c r="I33" s="21" t="s">
        <v>4</v>
      </c>
      <c r="J33" s="21" t="s">
        <v>4</v>
      </c>
      <c r="K33" s="21" t="s">
        <v>4</v>
      </c>
      <c r="L33" s="21" t="s">
        <v>4</v>
      </c>
      <c r="M33" s="21" t="s">
        <v>4</v>
      </c>
      <c r="N33" s="21" t="s">
        <v>4</v>
      </c>
      <c r="O33" s="21" t="s">
        <v>4</v>
      </c>
      <c r="P33" s="21" t="s">
        <v>4</v>
      </c>
      <c r="Q33" s="21" t="s">
        <v>4</v>
      </c>
      <c r="R33" s="27">
        <v>34</v>
      </c>
      <c r="S33" s="27">
        <v>14697</v>
      </c>
      <c r="T33" s="27">
        <v>12</v>
      </c>
      <c r="U33" s="27">
        <v>720</v>
      </c>
      <c r="V33" s="27">
        <v>4</v>
      </c>
      <c r="W33" s="27">
        <v>506</v>
      </c>
    </row>
    <row r="34" spans="1:23" s="2" customFormat="1" ht="12.75" customHeight="1">
      <c r="A34" s="28" t="s">
        <v>18</v>
      </c>
      <c r="B34" s="21" t="s">
        <v>4</v>
      </c>
      <c r="C34" s="21" t="s">
        <v>4</v>
      </c>
      <c r="D34" s="21" t="s">
        <v>4</v>
      </c>
      <c r="E34" s="21" t="s">
        <v>4</v>
      </c>
      <c r="F34" s="21" t="s">
        <v>4</v>
      </c>
      <c r="G34" s="21" t="s">
        <v>4</v>
      </c>
      <c r="H34" s="21" t="s">
        <v>4</v>
      </c>
      <c r="I34" s="21" t="s">
        <v>4</v>
      </c>
      <c r="J34" s="21" t="s">
        <v>4</v>
      </c>
      <c r="K34" s="21" t="s">
        <v>4</v>
      </c>
      <c r="L34" s="21" t="s">
        <v>4</v>
      </c>
      <c r="M34" s="21" t="s">
        <v>4</v>
      </c>
      <c r="N34" s="21" t="s">
        <v>4</v>
      </c>
      <c r="O34" s="21" t="s">
        <v>4</v>
      </c>
      <c r="P34" s="21" t="s">
        <v>4</v>
      </c>
      <c r="Q34" s="21" t="s">
        <v>4</v>
      </c>
      <c r="R34" s="27">
        <v>11</v>
      </c>
      <c r="S34" s="27">
        <v>1980</v>
      </c>
      <c r="T34" s="21" t="s">
        <v>4</v>
      </c>
      <c r="U34" s="21" t="s">
        <v>4</v>
      </c>
      <c r="V34" s="21">
        <v>17</v>
      </c>
      <c r="W34" s="21">
        <v>571</v>
      </c>
    </row>
    <row r="35" spans="1:23" s="2" customFormat="1" ht="12.75" customHeight="1">
      <c r="A35" s="29" t="s">
        <v>17</v>
      </c>
      <c r="B35" s="21" t="s">
        <v>4</v>
      </c>
      <c r="C35" s="21" t="s">
        <v>4</v>
      </c>
      <c r="D35" s="21" t="s">
        <v>4</v>
      </c>
      <c r="E35" s="21" t="s">
        <v>4</v>
      </c>
      <c r="F35" s="21" t="s">
        <v>4</v>
      </c>
      <c r="G35" s="21" t="s">
        <v>4</v>
      </c>
      <c r="H35" s="21" t="s">
        <v>4</v>
      </c>
      <c r="I35" s="21" t="s">
        <v>4</v>
      </c>
      <c r="J35" s="21" t="s">
        <v>4</v>
      </c>
      <c r="K35" s="21" t="s">
        <v>4</v>
      </c>
      <c r="L35" s="21" t="s">
        <v>4</v>
      </c>
      <c r="M35" s="21" t="s">
        <v>4</v>
      </c>
      <c r="N35" s="21" t="s">
        <v>4</v>
      </c>
      <c r="O35" s="21" t="s">
        <v>4</v>
      </c>
      <c r="P35" s="21" t="s">
        <v>4</v>
      </c>
      <c r="Q35" s="21" t="s">
        <v>4</v>
      </c>
      <c r="R35" s="27">
        <v>10</v>
      </c>
      <c r="S35" s="27">
        <v>1480</v>
      </c>
      <c r="T35" s="21" t="s">
        <v>4</v>
      </c>
      <c r="U35" s="21" t="s">
        <v>4</v>
      </c>
      <c r="V35" s="21" t="s">
        <v>4</v>
      </c>
      <c r="W35" s="21" t="s">
        <v>4</v>
      </c>
    </row>
    <row r="36" spans="1:23" s="2" customFormat="1" ht="12.75" customHeight="1">
      <c r="A36" s="29" t="s">
        <v>16</v>
      </c>
      <c r="B36" s="21" t="s">
        <v>4</v>
      </c>
      <c r="C36" s="21" t="s">
        <v>4</v>
      </c>
      <c r="D36" s="21" t="s">
        <v>4</v>
      </c>
      <c r="E36" s="21" t="s">
        <v>4</v>
      </c>
      <c r="F36" s="21" t="s">
        <v>4</v>
      </c>
      <c r="G36" s="21" t="s">
        <v>4</v>
      </c>
      <c r="H36" s="21" t="s">
        <v>4</v>
      </c>
      <c r="I36" s="21" t="s">
        <v>4</v>
      </c>
      <c r="J36" s="21" t="s">
        <v>4</v>
      </c>
      <c r="K36" s="21" t="s">
        <v>4</v>
      </c>
      <c r="L36" s="14">
        <v>5</v>
      </c>
      <c r="M36" s="14">
        <v>2970</v>
      </c>
      <c r="N36" s="14">
        <v>43</v>
      </c>
      <c r="O36" s="14">
        <v>21310</v>
      </c>
      <c r="P36" s="21" t="s">
        <v>4</v>
      </c>
      <c r="Q36" s="21" t="s">
        <v>4</v>
      </c>
      <c r="R36" s="21" t="s">
        <v>4</v>
      </c>
      <c r="S36" s="21" t="s">
        <v>4</v>
      </c>
      <c r="T36" s="21" t="s">
        <v>4</v>
      </c>
      <c r="U36" s="21" t="s">
        <v>4</v>
      </c>
      <c r="V36" s="21" t="s">
        <v>4</v>
      </c>
      <c r="W36" s="21" t="s">
        <v>4</v>
      </c>
    </row>
    <row r="37" spans="1:23" s="2" customFormat="1" ht="12.75" customHeight="1">
      <c r="A37" s="24" t="s">
        <v>15</v>
      </c>
      <c r="B37" s="21" t="s">
        <v>4</v>
      </c>
      <c r="C37" s="21" t="s">
        <v>4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 t="s">
        <v>4</v>
      </c>
      <c r="J37" s="21" t="s">
        <v>4</v>
      </c>
      <c r="K37" s="21" t="s">
        <v>4</v>
      </c>
      <c r="L37" s="14">
        <v>16</v>
      </c>
      <c r="M37" s="14">
        <v>1434</v>
      </c>
      <c r="N37" s="21" t="s">
        <v>4</v>
      </c>
      <c r="O37" s="21" t="s">
        <v>4</v>
      </c>
      <c r="P37" s="21" t="s">
        <v>4</v>
      </c>
      <c r="Q37" s="21" t="s">
        <v>4</v>
      </c>
      <c r="R37" s="21" t="s">
        <v>4</v>
      </c>
      <c r="S37" s="21" t="s">
        <v>4</v>
      </c>
      <c r="T37" s="21" t="s">
        <v>4</v>
      </c>
      <c r="U37" s="21" t="s">
        <v>4</v>
      </c>
      <c r="V37" s="21" t="s">
        <v>4</v>
      </c>
      <c r="W37" s="21" t="s">
        <v>4</v>
      </c>
    </row>
    <row r="38" spans="1:23" s="2" customFormat="1" ht="12.75" customHeight="1">
      <c r="A38" s="28" t="s">
        <v>8</v>
      </c>
      <c r="B38" s="21" t="s">
        <v>4</v>
      </c>
      <c r="C38" s="21" t="s">
        <v>4</v>
      </c>
      <c r="D38" s="21" t="s">
        <v>4</v>
      </c>
      <c r="E38" s="21" t="s">
        <v>4</v>
      </c>
      <c r="F38" s="21" t="s">
        <v>4</v>
      </c>
      <c r="G38" s="21" t="s">
        <v>4</v>
      </c>
      <c r="H38" s="21" t="s">
        <v>4</v>
      </c>
      <c r="I38" s="21" t="s">
        <v>4</v>
      </c>
      <c r="J38" s="21" t="s">
        <v>4</v>
      </c>
      <c r="K38" s="21" t="s">
        <v>4</v>
      </c>
      <c r="L38" s="21" t="s">
        <v>4</v>
      </c>
      <c r="M38" s="21" t="s">
        <v>4</v>
      </c>
      <c r="N38" s="21" t="s">
        <v>4</v>
      </c>
      <c r="O38" s="21" t="s">
        <v>4</v>
      </c>
      <c r="P38" s="21" t="s">
        <v>4</v>
      </c>
      <c r="Q38" s="21" t="s">
        <v>4</v>
      </c>
      <c r="R38" s="27">
        <v>20</v>
      </c>
      <c r="S38" s="27">
        <v>18900</v>
      </c>
      <c r="T38" s="21" t="s">
        <v>4</v>
      </c>
      <c r="U38" s="21" t="s">
        <v>4</v>
      </c>
      <c r="V38" s="21" t="s">
        <v>4</v>
      </c>
      <c r="W38" s="21" t="s">
        <v>4</v>
      </c>
    </row>
    <row r="39" spans="1:23" s="2" customFormat="1" ht="12.75" customHeight="1">
      <c r="A39" s="28" t="s">
        <v>14</v>
      </c>
      <c r="B39" s="21" t="s">
        <v>4</v>
      </c>
      <c r="C39" s="21" t="s">
        <v>4</v>
      </c>
      <c r="D39" s="21" t="s">
        <v>4</v>
      </c>
      <c r="E39" s="21" t="s">
        <v>4</v>
      </c>
      <c r="F39" s="21" t="s">
        <v>4</v>
      </c>
      <c r="G39" s="21" t="s">
        <v>4</v>
      </c>
      <c r="H39" s="21" t="s">
        <v>4</v>
      </c>
      <c r="I39" s="21" t="s">
        <v>4</v>
      </c>
      <c r="J39" s="21" t="s">
        <v>4</v>
      </c>
      <c r="K39" s="21" t="s">
        <v>4</v>
      </c>
      <c r="L39" s="21" t="s">
        <v>4</v>
      </c>
      <c r="M39" s="21" t="s">
        <v>4</v>
      </c>
      <c r="N39" s="21" t="s">
        <v>4</v>
      </c>
      <c r="O39" s="21" t="s">
        <v>4</v>
      </c>
      <c r="P39" s="21" t="s">
        <v>4</v>
      </c>
      <c r="Q39" s="21" t="s">
        <v>4</v>
      </c>
      <c r="R39" s="21" t="s">
        <v>4</v>
      </c>
      <c r="S39" s="21" t="s">
        <v>4</v>
      </c>
      <c r="T39" s="27">
        <v>7</v>
      </c>
      <c r="U39" s="27">
        <v>1818</v>
      </c>
      <c r="V39" s="27">
        <v>12</v>
      </c>
      <c r="W39" s="27">
        <v>1903</v>
      </c>
    </row>
    <row r="40" spans="1:23" s="2" customFormat="1" ht="12.75" customHeight="1">
      <c r="A40" s="28" t="s">
        <v>13</v>
      </c>
      <c r="B40" s="21" t="s">
        <v>4</v>
      </c>
      <c r="C40" s="21" t="s">
        <v>4</v>
      </c>
      <c r="D40" s="21" t="s">
        <v>4</v>
      </c>
      <c r="E40" s="21" t="s">
        <v>4</v>
      </c>
      <c r="F40" s="21" t="s">
        <v>4</v>
      </c>
      <c r="G40" s="21" t="s">
        <v>4</v>
      </c>
      <c r="H40" s="21" t="s">
        <v>4</v>
      </c>
      <c r="I40" s="21" t="s">
        <v>4</v>
      </c>
      <c r="J40" s="21" t="s">
        <v>4</v>
      </c>
      <c r="K40" s="21" t="s">
        <v>4</v>
      </c>
      <c r="L40" s="21" t="s">
        <v>4</v>
      </c>
      <c r="M40" s="21" t="s">
        <v>4</v>
      </c>
      <c r="N40" s="21" t="s">
        <v>4</v>
      </c>
      <c r="O40" s="21" t="s">
        <v>4</v>
      </c>
      <c r="P40" s="21" t="s">
        <v>4</v>
      </c>
      <c r="Q40" s="21" t="s">
        <v>4</v>
      </c>
      <c r="R40" s="21" t="s">
        <v>4</v>
      </c>
      <c r="S40" s="21" t="s">
        <v>4</v>
      </c>
      <c r="T40" s="21" t="s">
        <v>4</v>
      </c>
      <c r="U40" s="21" t="s">
        <v>4</v>
      </c>
      <c r="V40" s="27">
        <v>57</v>
      </c>
      <c r="W40" s="27">
        <v>4479</v>
      </c>
    </row>
    <row r="41" spans="1:23" s="2" customFormat="1" ht="12.75" customHeight="1">
      <c r="A41" s="25"/>
      <c r="B41" s="14"/>
      <c r="C41" s="13"/>
      <c r="D41" s="14"/>
      <c r="E41" s="13"/>
      <c r="F41" s="26"/>
      <c r="G41" s="13"/>
      <c r="H41" s="14"/>
      <c r="I41" s="13"/>
      <c r="J41" s="14"/>
      <c r="K41" s="13"/>
      <c r="L41" s="14"/>
      <c r="M41" s="13"/>
      <c r="N41" s="14"/>
      <c r="O41" s="13"/>
      <c r="P41" s="14"/>
      <c r="Q41" s="13"/>
      <c r="R41" s="14"/>
      <c r="S41" s="13"/>
      <c r="T41" s="14"/>
      <c r="U41" s="13"/>
      <c r="V41" s="14"/>
      <c r="W41" s="13"/>
    </row>
    <row r="42" spans="1:23" s="2" customFormat="1" ht="12.75" customHeight="1">
      <c r="A42" s="25" t="s">
        <v>12</v>
      </c>
      <c r="B42" s="11">
        <f>SUM(B43:B46)</f>
        <v>1850</v>
      </c>
      <c r="C42" s="11">
        <f>SUM(C43:C46)</f>
        <v>79795</v>
      </c>
      <c r="D42" s="11">
        <f>SUM(D43:D46)</f>
        <v>2055</v>
      </c>
      <c r="E42" s="11">
        <f>SUM(E43:E46)</f>
        <v>99304</v>
      </c>
      <c r="F42" s="11">
        <f>SUM(F43:F46)</f>
        <v>1929</v>
      </c>
      <c r="G42" s="11">
        <f>SUM(G43:G46)</f>
        <v>71221</v>
      </c>
      <c r="H42" s="11">
        <f>SUM(H43:H46)</f>
        <v>1939</v>
      </c>
      <c r="I42" s="11">
        <f>SUM(I43:I46)</f>
        <v>76822</v>
      </c>
      <c r="J42" s="11">
        <f>SUM(J43:J46)</f>
        <v>1926</v>
      </c>
      <c r="K42" s="11">
        <f>SUM(K43:K46)</f>
        <v>76601</v>
      </c>
      <c r="L42" s="11">
        <f>SUM(L43:L46)</f>
        <v>1814</v>
      </c>
      <c r="M42" s="11">
        <f>SUM(M43:M46)</f>
        <v>77846</v>
      </c>
      <c r="N42" s="11">
        <f>SUM(N43:N46)</f>
        <v>1802</v>
      </c>
      <c r="O42" s="11">
        <f>SUM(O43:O46)</f>
        <v>71484</v>
      </c>
      <c r="P42" s="11">
        <f>SUM(P43:P46)</f>
        <v>1769</v>
      </c>
      <c r="Q42" s="11">
        <f>SUM(Q43:Q46)</f>
        <v>56658</v>
      </c>
      <c r="R42" s="11">
        <f>SUM(R43:R46)</f>
        <v>1768</v>
      </c>
      <c r="S42" s="11">
        <f>SUM(S43:S46)</f>
        <v>49448</v>
      </c>
      <c r="T42" s="11">
        <f>SUM(T43:T46)</f>
        <v>1670</v>
      </c>
      <c r="U42" s="11">
        <f>SUM(U43:U46)</f>
        <v>49942</v>
      </c>
      <c r="V42" s="11">
        <f>SUM(V43:V46)</f>
        <v>1270</v>
      </c>
      <c r="W42" s="11">
        <f>SUM(W43:W46)</f>
        <v>37387</v>
      </c>
    </row>
    <row r="43" spans="1:23" s="2" customFormat="1" ht="12.75" customHeight="1">
      <c r="A43" s="24" t="s">
        <v>11</v>
      </c>
      <c r="B43" s="14">
        <v>909</v>
      </c>
      <c r="C43" s="14">
        <v>24987</v>
      </c>
      <c r="D43" s="14">
        <v>998</v>
      </c>
      <c r="E43" s="14">
        <v>39008</v>
      </c>
      <c r="F43" s="14">
        <v>949</v>
      </c>
      <c r="G43" s="14">
        <v>32172</v>
      </c>
      <c r="H43" s="14">
        <v>976</v>
      </c>
      <c r="I43" s="14">
        <v>31684</v>
      </c>
      <c r="J43" s="14">
        <v>950</v>
      </c>
      <c r="K43" s="14">
        <v>35922</v>
      </c>
      <c r="L43" s="14">
        <v>885</v>
      </c>
      <c r="M43" s="14">
        <v>32123</v>
      </c>
      <c r="N43" s="14">
        <v>887</v>
      </c>
      <c r="O43" s="23">
        <v>28021</v>
      </c>
      <c r="P43" s="14">
        <v>862</v>
      </c>
      <c r="Q43" s="23">
        <v>23863</v>
      </c>
      <c r="R43" s="14">
        <v>846</v>
      </c>
      <c r="S43" s="23">
        <v>23513</v>
      </c>
      <c r="T43" s="14">
        <v>830</v>
      </c>
      <c r="U43" s="23">
        <v>19080</v>
      </c>
      <c r="V43" s="21">
        <v>634</v>
      </c>
      <c r="W43" s="21">
        <v>15871</v>
      </c>
    </row>
    <row r="44" spans="1:23" s="4" customFormat="1" ht="12.75" customHeight="1">
      <c r="A44" s="24" t="s">
        <v>10</v>
      </c>
      <c r="B44" s="14">
        <v>941</v>
      </c>
      <c r="C44" s="14">
        <v>54808</v>
      </c>
      <c r="D44" s="14">
        <v>1057</v>
      </c>
      <c r="E44" s="14">
        <v>60296</v>
      </c>
      <c r="F44" s="14">
        <v>980</v>
      </c>
      <c r="G44" s="14">
        <v>39049</v>
      </c>
      <c r="H44" s="14">
        <v>963</v>
      </c>
      <c r="I44" s="14">
        <v>45138</v>
      </c>
      <c r="J44" s="14">
        <v>976</v>
      </c>
      <c r="K44" s="14">
        <v>40679</v>
      </c>
      <c r="L44" s="14">
        <v>929</v>
      </c>
      <c r="M44" s="14">
        <v>45723</v>
      </c>
      <c r="N44" s="14">
        <v>910</v>
      </c>
      <c r="O44" s="23">
        <v>42163</v>
      </c>
      <c r="P44" s="14">
        <v>906</v>
      </c>
      <c r="Q44" s="23">
        <v>32715</v>
      </c>
      <c r="R44" s="14">
        <v>922</v>
      </c>
      <c r="S44" s="23">
        <v>25935</v>
      </c>
      <c r="T44" s="14">
        <v>839</v>
      </c>
      <c r="U44" s="23">
        <v>30662</v>
      </c>
      <c r="V44" s="21">
        <v>628</v>
      </c>
      <c r="W44" s="21">
        <v>19767</v>
      </c>
    </row>
    <row r="45" spans="1:23" s="4" customFormat="1" ht="12.75" customHeight="1">
      <c r="A45" s="24" t="s">
        <v>9</v>
      </c>
      <c r="B45" s="21" t="s">
        <v>4</v>
      </c>
      <c r="C45" s="21" t="s">
        <v>4</v>
      </c>
      <c r="D45" s="21" t="s">
        <v>4</v>
      </c>
      <c r="E45" s="21" t="s">
        <v>4</v>
      </c>
      <c r="F45" s="21" t="s">
        <v>4</v>
      </c>
      <c r="G45" s="21" t="s">
        <v>4</v>
      </c>
      <c r="H45" s="21" t="s">
        <v>4</v>
      </c>
      <c r="I45" s="21" t="s">
        <v>4</v>
      </c>
      <c r="J45" s="21" t="s">
        <v>4</v>
      </c>
      <c r="K45" s="21" t="s">
        <v>4</v>
      </c>
      <c r="L45" s="21" t="s">
        <v>4</v>
      </c>
      <c r="M45" s="21" t="s">
        <v>4</v>
      </c>
      <c r="N45" s="21" t="s">
        <v>4</v>
      </c>
      <c r="O45" s="21" t="s">
        <v>4</v>
      </c>
      <c r="P45" s="21" t="s">
        <v>4</v>
      </c>
      <c r="Q45" s="21" t="s">
        <v>4</v>
      </c>
      <c r="R45" s="21" t="s">
        <v>4</v>
      </c>
      <c r="S45" s="21" t="s">
        <v>4</v>
      </c>
      <c r="T45" s="21" t="s">
        <v>4</v>
      </c>
      <c r="U45" s="21" t="s">
        <v>4</v>
      </c>
      <c r="V45" s="14">
        <v>2</v>
      </c>
      <c r="W45" s="23">
        <v>1382</v>
      </c>
    </row>
    <row r="46" spans="1:23" s="2" customFormat="1" ht="12.75" customHeight="1">
      <c r="A46" s="24" t="s">
        <v>8</v>
      </c>
      <c r="B46" s="21" t="s">
        <v>4</v>
      </c>
      <c r="C46" s="21" t="s">
        <v>4</v>
      </c>
      <c r="D46" s="21" t="s">
        <v>4</v>
      </c>
      <c r="E46" s="21" t="s">
        <v>4</v>
      </c>
      <c r="F46" s="21" t="s">
        <v>4</v>
      </c>
      <c r="G46" s="21" t="s">
        <v>4</v>
      </c>
      <c r="H46" s="21" t="s">
        <v>4</v>
      </c>
      <c r="I46" s="21" t="s">
        <v>4</v>
      </c>
      <c r="J46" s="21" t="s">
        <v>4</v>
      </c>
      <c r="K46" s="21" t="s">
        <v>4</v>
      </c>
      <c r="L46" s="21" t="s">
        <v>4</v>
      </c>
      <c r="M46" s="21" t="s">
        <v>4</v>
      </c>
      <c r="N46" s="14">
        <v>5</v>
      </c>
      <c r="O46" s="23">
        <v>1300</v>
      </c>
      <c r="P46" s="14">
        <v>1</v>
      </c>
      <c r="Q46" s="23">
        <v>80</v>
      </c>
      <c r="R46" s="21" t="s">
        <v>4</v>
      </c>
      <c r="S46" s="21" t="s">
        <v>4</v>
      </c>
      <c r="T46" s="14">
        <v>1</v>
      </c>
      <c r="U46" s="23">
        <v>200</v>
      </c>
      <c r="V46" s="21">
        <v>6</v>
      </c>
      <c r="W46" s="21">
        <v>367</v>
      </c>
    </row>
    <row r="47" spans="1:23" s="2" customFormat="1" ht="12.75" customHeight="1">
      <c r="A47" s="22"/>
      <c r="B47" s="14"/>
      <c r="C47" s="13"/>
      <c r="D47" s="14"/>
      <c r="E47" s="13"/>
      <c r="F47" s="14"/>
      <c r="G47" s="13"/>
      <c r="H47" s="14"/>
      <c r="I47" s="13"/>
      <c r="J47" s="14"/>
      <c r="K47" s="13"/>
      <c r="L47" s="14"/>
      <c r="M47" s="13"/>
      <c r="N47" s="14"/>
      <c r="O47" s="13"/>
      <c r="P47" s="14"/>
      <c r="Q47" s="13"/>
      <c r="R47" s="14"/>
      <c r="S47" s="13"/>
      <c r="T47" s="14"/>
      <c r="U47" s="13"/>
      <c r="V47" s="14"/>
      <c r="W47" s="13"/>
    </row>
    <row r="48" spans="1:23" s="2" customFormat="1" ht="12.75" customHeight="1">
      <c r="A48" s="20" t="s">
        <v>7</v>
      </c>
      <c r="B48" s="19" t="s">
        <v>4</v>
      </c>
      <c r="C48" s="19" t="s">
        <v>4</v>
      </c>
      <c r="D48" s="19" t="s">
        <v>4</v>
      </c>
      <c r="E48" s="19" t="s">
        <v>4</v>
      </c>
      <c r="F48" s="19" t="s">
        <v>4</v>
      </c>
      <c r="G48" s="19" t="s">
        <v>4</v>
      </c>
      <c r="H48" s="19" t="s">
        <v>4</v>
      </c>
      <c r="I48" s="19" t="s">
        <v>4</v>
      </c>
      <c r="J48" s="11">
        <v>2</v>
      </c>
      <c r="K48" s="11">
        <v>650</v>
      </c>
      <c r="L48" s="11">
        <v>7</v>
      </c>
      <c r="M48" s="11">
        <v>1838</v>
      </c>
      <c r="N48" s="11">
        <v>5</v>
      </c>
      <c r="O48" s="11">
        <v>5842</v>
      </c>
      <c r="P48" s="11">
        <v>11</v>
      </c>
      <c r="Q48" s="11">
        <v>2014</v>
      </c>
      <c r="R48" s="19">
        <v>15</v>
      </c>
      <c r="S48" s="19">
        <v>4022</v>
      </c>
      <c r="T48" s="19">
        <v>13</v>
      </c>
      <c r="U48" s="11">
        <v>4810</v>
      </c>
      <c r="V48" s="19">
        <v>5</v>
      </c>
      <c r="W48" s="11">
        <v>375</v>
      </c>
    </row>
    <row r="49" spans="1:23" s="2" customFormat="1" ht="12.75" customHeight="1">
      <c r="A49" s="20"/>
      <c r="B49" s="11"/>
      <c r="C49" s="11"/>
      <c r="D49" s="11"/>
      <c r="E49" s="11"/>
      <c r="F49" s="21"/>
      <c r="G49" s="21"/>
      <c r="H49" s="21"/>
      <c r="I49" s="21"/>
      <c r="J49" s="11"/>
      <c r="K49" s="11"/>
      <c r="L49" s="11"/>
      <c r="M49" s="11"/>
      <c r="N49" s="11"/>
      <c r="O49" s="11"/>
      <c r="P49" s="11"/>
      <c r="Q49" s="11"/>
      <c r="R49" s="21"/>
      <c r="S49" s="21"/>
      <c r="T49" s="21"/>
      <c r="U49" s="11"/>
      <c r="V49" s="21"/>
      <c r="W49" s="11"/>
    </row>
    <row r="50" spans="1:23" s="2" customFormat="1" ht="12.75" customHeight="1">
      <c r="A50" s="20" t="s">
        <v>6</v>
      </c>
      <c r="B50" s="19" t="s">
        <v>4</v>
      </c>
      <c r="C50" s="19" t="s">
        <v>4</v>
      </c>
      <c r="D50" s="19" t="s">
        <v>4</v>
      </c>
      <c r="E50" s="19" t="s">
        <v>4</v>
      </c>
      <c r="F50" s="19" t="s">
        <v>4</v>
      </c>
      <c r="G50" s="19" t="s">
        <v>4</v>
      </c>
      <c r="H50" s="19" t="s">
        <v>4</v>
      </c>
      <c r="I50" s="19" t="s">
        <v>4</v>
      </c>
      <c r="J50" s="19" t="s">
        <v>4</v>
      </c>
      <c r="K50" s="19" t="s">
        <v>4</v>
      </c>
      <c r="L50" s="19" t="s">
        <v>4</v>
      </c>
      <c r="M50" s="19" t="s">
        <v>4</v>
      </c>
      <c r="N50" s="19" t="s">
        <v>4</v>
      </c>
      <c r="O50" s="19" t="s">
        <v>4</v>
      </c>
      <c r="P50" s="19" t="s">
        <v>4</v>
      </c>
      <c r="Q50" s="19" t="s">
        <v>4</v>
      </c>
      <c r="R50" s="19" t="s">
        <v>4</v>
      </c>
      <c r="S50" s="19" t="s">
        <v>4</v>
      </c>
      <c r="T50" s="19">
        <v>57</v>
      </c>
      <c r="U50" s="11">
        <v>10486</v>
      </c>
      <c r="V50" s="19">
        <v>51</v>
      </c>
      <c r="W50" s="11">
        <v>9932</v>
      </c>
    </row>
    <row r="51" spans="1:23" s="2" customFormat="1" ht="12.75" customHeight="1">
      <c r="A51" s="20"/>
      <c r="B51" s="11"/>
      <c r="C51" s="11"/>
      <c r="D51" s="11"/>
      <c r="E51" s="11"/>
      <c r="F51" s="21"/>
      <c r="G51" s="21"/>
      <c r="H51" s="21"/>
      <c r="I51" s="21"/>
      <c r="J51" s="11"/>
      <c r="K51" s="11"/>
      <c r="L51" s="11"/>
      <c r="M51" s="11"/>
      <c r="N51" s="11"/>
      <c r="O51" s="11"/>
      <c r="P51" s="11"/>
      <c r="Q51" s="11"/>
      <c r="R51" s="21"/>
      <c r="S51" s="21"/>
      <c r="T51" s="21"/>
      <c r="U51" s="11"/>
      <c r="V51" s="21"/>
      <c r="W51" s="11"/>
    </row>
    <row r="52" spans="1:23" s="2" customFormat="1" ht="12.75" customHeight="1">
      <c r="A52" s="20" t="s">
        <v>5</v>
      </c>
      <c r="B52" s="19" t="s">
        <v>4</v>
      </c>
      <c r="C52" s="19" t="s">
        <v>4</v>
      </c>
      <c r="D52" s="19" t="s">
        <v>4</v>
      </c>
      <c r="E52" s="19" t="s">
        <v>4</v>
      </c>
      <c r="F52" s="19" t="s">
        <v>4</v>
      </c>
      <c r="G52" s="19" t="s">
        <v>4</v>
      </c>
      <c r="H52" s="19" t="s">
        <v>4</v>
      </c>
      <c r="I52" s="19" t="s">
        <v>4</v>
      </c>
      <c r="J52" s="19" t="s">
        <v>4</v>
      </c>
      <c r="K52" s="19" t="s">
        <v>4</v>
      </c>
      <c r="L52" s="19" t="s">
        <v>4</v>
      </c>
      <c r="M52" s="19" t="s">
        <v>4</v>
      </c>
      <c r="N52" s="19" t="s">
        <v>4</v>
      </c>
      <c r="O52" s="19" t="s">
        <v>4</v>
      </c>
      <c r="P52" s="19" t="s">
        <v>4</v>
      </c>
      <c r="Q52" s="19" t="s">
        <v>4</v>
      </c>
      <c r="R52" s="19">
        <f>33+44</f>
        <v>77</v>
      </c>
      <c r="S52" s="19">
        <f>6770+7701</f>
        <v>14471</v>
      </c>
      <c r="T52" s="19">
        <v>63</v>
      </c>
      <c r="U52" s="11">
        <v>20146</v>
      </c>
      <c r="V52" s="19">
        <v>120</v>
      </c>
      <c r="W52" s="11">
        <v>29874</v>
      </c>
    </row>
    <row r="53" spans="1:23" s="2" customFormat="1" ht="12.75" customHeight="1">
      <c r="A53" s="9"/>
      <c r="B53" s="8"/>
      <c r="C53" s="18"/>
      <c r="D53" s="18"/>
      <c r="E53" s="17"/>
      <c r="F53" s="17"/>
      <c r="G53" s="17"/>
      <c r="H53" s="17"/>
      <c r="I53" s="9"/>
      <c r="J53" s="9"/>
      <c r="K53" s="9"/>
      <c r="L53" s="9"/>
      <c r="M53" s="8"/>
      <c r="N53" s="8"/>
      <c r="O53" s="8"/>
      <c r="P53" s="8"/>
      <c r="Q53" s="8"/>
      <c r="R53" s="8"/>
      <c r="S53" s="8"/>
      <c r="T53" s="8"/>
      <c r="U53" s="16"/>
      <c r="V53" s="8"/>
      <c r="W53" s="16"/>
    </row>
    <row r="54" spans="1:23" s="2" customFormat="1" ht="8.25" customHeight="1">
      <c r="A54" s="7"/>
      <c r="B54" s="15"/>
      <c r="C54" s="14"/>
      <c r="D54" s="14"/>
      <c r="E54" s="13"/>
      <c r="F54" s="13"/>
      <c r="G54" s="13"/>
      <c r="H54" s="13"/>
      <c r="I54" s="7"/>
      <c r="J54" s="7"/>
      <c r="K54" s="7"/>
      <c r="L54" s="7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s="10" customFormat="1" ht="12.75" customHeight="1">
      <c r="A55" s="12" t="s">
        <v>3</v>
      </c>
      <c r="B55" s="11">
        <f>SUM(B9,B19,B30,B42,B48)</f>
        <v>2855</v>
      </c>
      <c r="C55" s="11">
        <f>SUM(C9,C19,C30,C42,C48)</f>
        <v>301766</v>
      </c>
      <c r="D55" s="11">
        <f>SUM(D9,D19,D30,D42,D48)</f>
        <v>3314</v>
      </c>
      <c r="E55" s="11">
        <f>SUM(E9,E19,E30,E42,E48)</f>
        <v>397221</v>
      </c>
      <c r="F55" s="11">
        <f>SUM(F9,F19,F30,F42,F48)</f>
        <v>2955</v>
      </c>
      <c r="G55" s="11">
        <f>SUM(G9,G19,G30,G42,G48)</f>
        <v>381219</v>
      </c>
      <c r="H55" s="11">
        <f>SUM(H9,H19,H30,H42,H48)</f>
        <v>3036</v>
      </c>
      <c r="I55" s="11">
        <f>SUM(I9,I19,I30,I42,I48)</f>
        <v>414433</v>
      </c>
      <c r="J55" s="11">
        <f>SUM(J9,J19,J30,J42,J48)</f>
        <v>3092</v>
      </c>
      <c r="K55" s="11">
        <f>SUM(K9,K19,K30,K42,K48)</f>
        <v>427373</v>
      </c>
      <c r="L55" s="11">
        <f>SUM(L9,L19,L30,L42,L48)</f>
        <v>2949</v>
      </c>
      <c r="M55" s="11">
        <f>SUM(M9,M19,M30,M42,M48)</f>
        <v>416875</v>
      </c>
      <c r="N55" s="11">
        <f>SUM(N9,N19,N30,N42,N48)</f>
        <v>2876</v>
      </c>
      <c r="O55" s="11">
        <f>SUM(O9,O19,O30,O42,O48)</f>
        <v>408455</v>
      </c>
      <c r="P55" s="11">
        <f>SUM(P9,P19,P30,P42,P48)</f>
        <v>2701</v>
      </c>
      <c r="Q55" s="11">
        <f>SUM(Q9,Q19,Q30,Q42,Q48)</f>
        <v>377820</v>
      </c>
      <c r="R55" s="11">
        <f>SUM(R9,R19,R30,R42,R48,R52)</f>
        <v>2836</v>
      </c>
      <c r="S55" s="11">
        <f>SUM(S9,S19,S30,S42,S48,S52)</f>
        <v>436710</v>
      </c>
      <c r="T55" s="11">
        <f>SUM(T9,T19,T30,T42,T48,T50,T52)</f>
        <v>2660</v>
      </c>
      <c r="U55" s="11">
        <f>SUM(U9,U19,U30,U42,U48,U50,U52)</f>
        <v>411520</v>
      </c>
      <c r="V55" s="11">
        <f>SUM(V9,V19,V30,V42,V48,V50,V52)</f>
        <v>2263</v>
      </c>
      <c r="W55" s="11">
        <f>SUM(W9,W19,W30,W42,W48,W50,W52)</f>
        <v>369425</v>
      </c>
    </row>
    <row r="56" spans="1:23" s="2" customFormat="1" ht="8.25" customHeight="1">
      <c r="A56" s="9"/>
      <c r="B56" s="8"/>
      <c r="C56" s="8"/>
      <c r="D56" s="8"/>
      <c r="E56" s="9"/>
      <c r="F56" s="9"/>
      <c r="G56" s="9"/>
      <c r="H56" s="9"/>
      <c r="I56" s="9"/>
      <c r="J56" s="9"/>
      <c r="K56" s="9"/>
      <c r="L56" s="9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s="2" customFormat="1" ht="12.75" customHeight="1">
      <c r="A57" s="7"/>
      <c r="B57" s="4"/>
      <c r="C57" s="4"/>
      <c r="D57" s="4"/>
      <c r="G57" s="5"/>
      <c r="H57" s="5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1" s="2" customFormat="1" ht="12.75" customHeight="1">
      <c r="A58" s="6" t="s">
        <v>2</v>
      </c>
      <c r="B58" s="4"/>
      <c r="C58" s="4"/>
      <c r="D58" s="4"/>
      <c r="G58" s="5"/>
      <c r="H58" s="5"/>
      <c r="M58" s="4"/>
      <c r="N58" s="4"/>
      <c r="O58" s="4"/>
      <c r="P58" s="4"/>
      <c r="Q58" s="4"/>
      <c r="R58" s="4"/>
      <c r="S58" s="4"/>
      <c r="T58" s="4"/>
      <c r="U58" s="4"/>
    </row>
    <row r="59" spans="1:21" s="2" customFormat="1" ht="12.75" customHeight="1">
      <c r="A59" s="2" t="s">
        <v>1</v>
      </c>
      <c r="B59" s="4"/>
      <c r="C59" s="4"/>
      <c r="D59" s="4"/>
      <c r="G59" s="5"/>
      <c r="H59" s="5"/>
      <c r="O59" s="4"/>
      <c r="Q59" s="4"/>
      <c r="S59" s="4"/>
      <c r="U59" s="4"/>
    </row>
    <row r="60" spans="2:21" s="3" customFormat="1" ht="12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ht="12" customHeight="1">
      <c r="A61" s="2" t="s">
        <v>0</v>
      </c>
    </row>
    <row r="63" spans="1:3" ht="12.75">
      <c r="A63" s="2"/>
      <c r="B63" s="2"/>
      <c r="C63" s="2"/>
    </row>
  </sheetData>
  <sheetProtection/>
  <mergeCells count="13">
    <mergeCell ref="R5:S5"/>
    <mergeCell ref="B5:C5"/>
    <mergeCell ref="D5:E5"/>
    <mergeCell ref="F5:G5"/>
    <mergeCell ref="H5:I5"/>
    <mergeCell ref="V5:W5"/>
    <mergeCell ref="A1:W1"/>
    <mergeCell ref="A2:W2"/>
    <mergeCell ref="J5:K5"/>
    <mergeCell ref="T5:U5"/>
    <mergeCell ref="L5:M5"/>
    <mergeCell ref="N5:O5"/>
    <mergeCell ref="P5:Q5"/>
  </mergeCells>
  <printOptions horizontalCentered="1"/>
  <pageMargins left="0.39000000000000007" right="0.39000000000000007" top="0.59" bottom="0.59" header="0.51" footer="0.51"/>
  <pageSetup fitToHeight="1" fitToWidth="1" horizontalDpi="300" verticalDpi="300" orientation="landscape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2011-06-01T19:04:20Z</dcterms:created>
  <dcterms:modified xsi:type="dcterms:W3CDTF">2011-06-01T19:04:38Z</dcterms:modified>
  <cp:category/>
  <cp:version/>
  <cp:contentType/>
  <cp:contentStatus/>
</cp:coreProperties>
</file>