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320" windowHeight="9500" activeTab="0"/>
  </bookViews>
  <sheets>
    <sheet name="licenciatura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<sst xmlns="http://schemas.openxmlformats.org/spreadsheetml/2006/main" count="198" uniqueCount="143">
  <si>
    <t>FUENTE: Dirección General de Administración Escolar, UNAM.</t>
  </si>
  <si>
    <r>
      <t>d</t>
    </r>
    <r>
      <rPr>
        <sz val="8"/>
        <rFont val="Arial"/>
        <family val="2"/>
      </rPr>
      <t xml:space="preserve"> Esta carrera no tiene primer ingreso directo. Los 11 alumnos de primer ingreso que aparecen registrados, son el resultado de un segundo proceso de selección realizado a los alumnos asignados a las carreras del área de las Ciencias Biológicas y de la Salud.</t>
    </r>
  </si>
  <si>
    <r>
      <t>c</t>
    </r>
    <r>
      <rPr>
        <sz val="8"/>
        <rFont val="Arial"/>
        <family val="2"/>
      </rPr>
      <t xml:space="preserve"> Esta carrera no tiene primer ingreso directo. Los 141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</si>
  <si>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Esta carrera no tiene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</si>
  <si>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</si>
  <si>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</si>
  <si>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</si>
  <si>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</si>
  <si>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</si>
  <si>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</si>
  <si>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Ingeniería en Energías Renovables</t>
  </si>
  <si>
    <t>Centro de Investigación en Energía</t>
  </si>
  <si>
    <t>Ciencias Ambientales</t>
  </si>
  <si>
    <t>Centro de Investigaciones en Ecosistemas</t>
  </si>
  <si>
    <t>Tecnología</t>
  </si>
  <si>
    <t>Centro de Física Aplicada y Tecnología Avanzada</t>
  </si>
  <si>
    <t>Ciencias Genómicas</t>
  </si>
  <si>
    <t>Instituto de Biotecnología y Centro de Ciencias Genómicas</t>
  </si>
  <si>
    <t>Odontología</t>
  </si>
  <si>
    <t>Fisioterapia</t>
  </si>
  <si>
    <t>Economía Industrial</t>
  </si>
  <si>
    <t>Desarrollo y gestión interculturales</t>
  </si>
  <si>
    <t>Escuela Nacional de Estudios Superiores, Unidad León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</si>
  <si>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</si>
  <si>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</si>
  <si>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</si>
  <si>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</si>
  <si>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</si>
  <si>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</si>
  <si>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</si>
  <si>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</si>
  <si>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</si>
  <si>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</si>
  <si>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Enfermería</t>
  </si>
  <si>
    <t>Escuela Nacional de Enfermería y Obstetricia</t>
  </si>
  <si>
    <t>Diseño y Comunicación Visual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</si>
  <si>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</si>
  <si>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</si>
  <si>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</si>
  <si>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</si>
  <si>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</si>
  <si>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</si>
  <si>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</si>
  <si>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</si>
  <si>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</si>
  <si>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</si>
  <si>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</si>
  <si>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</si>
  <si>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</si>
  <si>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</si>
  <si>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</si>
  <si>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</si>
  <si>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</si>
  <si>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</si>
  <si>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</si>
  <si>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</si>
  <si>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</si>
  <si>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</si>
  <si>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</si>
  <si>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</si>
  <si>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</si>
  <si>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</si>
  <si>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</si>
  <si>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</si>
  <si>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</si>
  <si>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</si>
  <si>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</si>
  <si>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</si>
  <si>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</si>
  <si>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</si>
  <si>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</si>
  <si>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</si>
  <si>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</si>
  <si>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</si>
  <si>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</si>
  <si>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</si>
  <si>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</si>
  <si>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</si>
  <si>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</si>
  <si>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</si>
  <si>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</si>
  <si>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</si>
  <si>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</si>
  <si>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</si>
  <si>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</si>
  <si>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</si>
  <si>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</si>
  <si>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</si>
  <si>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</si>
  <si>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</si>
  <si>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r>
      <t>Médico Cirujano</t>
    </r>
    <r>
      <rPr>
        <vertAlign val="superscript"/>
        <sz val="10"/>
        <rFont val="Arial"/>
        <family val="2"/>
      </rPr>
      <t>e</t>
    </r>
  </si>
  <si>
    <r>
      <t>Investigación Biomédica Básica</t>
    </r>
    <r>
      <rPr>
        <vertAlign val="superscript"/>
        <sz val="10"/>
        <rFont val="Arial"/>
        <family val="2"/>
      </rPr>
      <t>d</t>
    </r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</si>
  <si>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</si>
  <si>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</si>
  <si>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</si>
  <si>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</si>
  <si>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</si>
  <si>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</si>
  <si>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</si>
  <si>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</si>
  <si>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</si>
  <si>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</si>
  <si>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</si>
  <si>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</si>
  <si>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</si>
  <si>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</si>
  <si>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</si>
  <si>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</si>
  <si>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</si>
  <si>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</si>
  <si>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</si>
  <si>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</si>
  <si>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</si>
  <si>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</si>
  <si>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</si>
  <si>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</si>
  <si>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</si>
  <si>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</si>
  <si>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</si>
  <si>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</si>
  <si>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</si>
  <si>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</si>
  <si>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</si>
  <si>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</si>
  <si>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</si>
  <si>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</si>
  <si>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</si>
  <si>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-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</si>
  <si>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</si>
  <si>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</si>
  <si>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</si>
  <si>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</si>
  <si>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</si>
  <si>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</si>
  <si>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</si>
  <si>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Entidad académica / Carrera</t>
  </si>
  <si>
    <t>Población total</t>
  </si>
  <si>
    <t>Reingreso</t>
  </si>
  <si>
    <t>Primer ingreso</t>
  </si>
  <si>
    <t>2011-2012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</si>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</sst>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9" fontId="26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66" applyFont="1" applyFill="1">
      <alignment/>
      <protection/>
    </xf>
    <xf numFmtId="3" fontId="3" fillId="0" borderId="0" xfId="66" applyNumberFormat="1" applyFont="1" applyFill="1">
      <alignment/>
      <protection/>
    </xf>
    <xf numFmtId="3" fontId="3" fillId="0" borderId="0" xfId="66" applyNumberFormat="1" applyFont="1" applyFill="1" applyBorder="1">
      <alignment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Alignment="1">
      <alignment vertical="center"/>
      <protection/>
    </xf>
    <xf numFmtId="3" fontId="3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1" fontId="5" fillId="0" borderId="0" xfId="66" applyNumberFormat="1" applyFont="1" applyFill="1" applyBorder="1" applyAlignment="1" applyProtection="1">
      <alignment horizontal="left" vertical="center"/>
      <protection/>
    </xf>
    <xf numFmtId="3" fontId="3" fillId="0" borderId="10" xfId="66" applyNumberFormat="1" applyFont="1" applyFill="1" applyBorder="1">
      <alignment/>
      <protection/>
    </xf>
    <xf numFmtId="0" fontId="3" fillId="0" borderId="10" xfId="66" applyFont="1" applyFill="1" applyBorder="1">
      <alignment/>
      <protection/>
    </xf>
    <xf numFmtId="0" fontId="3" fillId="0" borderId="0" xfId="66" applyFont="1" applyFill="1" applyAlignment="1">
      <alignment/>
      <protection/>
    </xf>
    <xf numFmtId="3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 applyProtection="1">
      <alignment horizontal="left" vertical="center"/>
      <protection/>
    </xf>
    <xf numFmtId="3" fontId="3" fillId="0" borderId="0" xfId="66" applyNumberFormat="1" applyFont="1" applyFill="1" applyBorder="1" applyAlignment="1">
      <alignment horizontal="right"/>
      <protection/>
    </xf>
    <xf numFmtId="3" fontId="3" fillId="0" borderId="10" xfId="66" applyNumberFormat="1" applyFont="1" applyFill="1" applyBorder="1" applyAlignment="1">
      <alignment horizontal="right"/>
      <protection/>
    </xf>
    <xf numFmtId="3" fontId="3" fillId="0" borderId="10" xfId="66" applyNumberFormat="1" applyFont="1" applyFill="1" applyBorder="1" applyAlignment="1" applyProtection="1">
      <alignment horizontal="right"/>
      <protection/>
    </xf>
    <xf numFmtId="1" fontId="3" fillId="0" borderId="10" xfId="66" applyNumberFormat="1" applyFont="1" applyFill="1" applyBorder="1" applyProtection="1">
      <alignment/>
      <protection/>
    </xf>
    <xf numFmtId="3" fontId="3" fillId="0" borderId="0" xfId="66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49" fontId="3" fillId="0" borderId="0" xfId="66" applyNumberFormat="1" applyFont="1" applyFill="1" applyBorder="1" applyAlignment="1">
      <alignment horizontal="left" vertical="center" indent="1"/>
      <protection/>
    </xf>
    <xf numFmtId="0" fontId="6" fillId="0" borderId="0" xfId="66" applyFont="1" applyFill="1">
      <alignment/>
      <protection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65" applyNumberFormat="1" applyFont="1" applyFill="1" applyBorder="1" applyAlignment="1">
      <alignment horizontal="right" wrapText="1"/>
      <protection/>
    </xf>
    <xf numFmtId="1" fontId="3" fillId="0" borderId="0" xfId="66" applyNumberFormat="1" applyFont="1" applyFill="1" applyBorder="1" applyProtection="1">
      <alignment/>
      <protection/>
    </xf>
    <xf numFmtId="1" fontId="3" fillId="0" borderId="0" xfId="66" applyNumberFormat="1" applyFont="1" applyFill="1" applyBorder="1" applyAlignment="1" applyProtection="1">
      <alignment horizontal="left" indent="1"/>
      <protection/>
    </xf>
    <xf numFmtId="3" fontId="6" fillId="0" borderId="0" xfId="0" applyNumberFormat="1" applyFont="1" applyFill="1" applyBorder="1" applyAlignment="1">
      <alignment horizontal="right"/>
    </xf>
    <xf numFmtId="1" fontId="6" fillId="0" borderId="0" xfId="66" applyNumberFormat="1" applyFont="1" applyFill="1" applyBorder="1" applyProtection="1">
      <alignment/>
      <protection/>
    </xf>
    <xf numFmtId="3" fontId="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1" fontId="4" fillId="0" borderId="0" xfId="66" applyNumberFormat="1" applyFont="1" applyFill="1" applyBorder="1" applyProtection="1">
      <alignment/>
      <protection/>
    </xf>
    <xf numFmtId="3" fontId="6" fillId="0" borderId="0" xfId="66" applyNumberFormat="1" applyFont="1" applyFill="1" applyBorder="1" applyAlignment="1" applyProtection="1">
      <alignment horizontal="right"/>
      <protection/>
    </xf>
    <xf numFmtId="1" fontId="4" fillId="0" borderId="0" xfId="66" applyNumberFormat="1" applyFont="1" applyFill="1" applyBorder="1" applyAlignment="1" applyProtection="1" quotePrefix="1">
      <alignment horizontal="left"/>
      <protection/>
    </xf>
    <xf numFmtId="3" fontId="3" fillId="0" borderId="0" xfId="66" applyNumberFormat="1" applyFont="1" applyFill="1" applyBorder="1" applyAlignment="1" applyProtection="1">
      <alignment horizontal="right"/>
      <protection/>
    </xf>
    <xf numFmtId="1" fontId="4" fillId="0" borderId="0" xfId="66" applyNumberFormat="1" applyFont="1" applyFill="1" applyBorder="1" applyAlignment="1" applyProtection="1">
      <alignment horizontal="left"/>
      <protection/>
    </xf>
    <xf numFmtId="3" fontId="6" fillId="0" borderId="0" xfId="66" applyNumberFormat="1" applyFont="1" applyFill="1" applyBorder="1" applyAlignment="1">
      <alignment horizontal="right" vertical="center" indent="1"/>
      <protection/>
    </xf>
    <xf numFmtId="0" fontId="0" fillId="0" borderId="0" xfId="0" applyNumberFormat="1" applyFill="1" applyAlignment="1">
      <alignment/>
    </xf>
    <xf numFmtId="1" fontId="3" fillId="0" borderId="0" xfId="66" applyNumberFormat="1" applyFont="1" applyFill="1" applyBorder="1" applyAlignment="1">
      <alignment horizontal="left" vertical="center" indent="1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left"/>
      <protection/>
    </xf>
    <xf numFmtId="0" fontId="4" fillId="0" borderId="10" xfId="66" applyFont="1" applyFill="1" applyBorder="1" applyAlignment="1">
      <alignment horizontal="center"/>
      <protection/>
    </xf>
    <xf numFmtId="0" fontId="4" fillId="0" borderId="10" xfId="66" applyFont="1" applyFill="1" applyBorder="1" applyAlignment="1">
      <alignment horizontal="left"/>
      <protection/>
    </xf>
    <xf numFmtId="0" fontId="4" fillId="0" borderId="0" xfId="66" applyFont="1" applyFill="1">
      <alignment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 quotePrefix="1">
      <alignment horizontal="center" vertical="center"/>
      <protection/>
    </xf>
    <xf numFmtId="0" fontId="3" fillId="0" borderId="0" xfId="66" applyFont="1" applyFill="1" applyBorder="1" applyAlignment="1">
      <alignment vertical="center"/>
      <protection/>
    </xf>
    <xf numFmtId="1" fontId="5" fillId="0" borderId="0" xfId="66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3" fontId="6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 2" xfId="56"/>
    <cellStyle name="Normal 10 3" xfId="57"/>
    <cellStyle name="Normal 12 2" xfId="58"/>
    <cellStyle name="Normal 12 3" xfId="59"/>
    <cellStyle name="Normal 2" xfId="60"/>
    <cellStyle name="Normal 2 2" xfId="61"/>
    <cellStyle name="Normal 2 2 2" xfId="62"/>
    <cellStyle name="Normal 2 2 3" xfId="63"/>
    <cellStyle name="Normal 2 3" xfId="64"/>
    <cellStyle name="Normal_original" xfId="65"/>
    <cellStyle name="Normal_poblac99" xfId="66"/>
    <cellStyle name="Nota" xfId="67"/>
    <cellStyle name="Percent" xfId="68"/>
    <cellStyle name="Salida" xfId="69"/>
    <cellStyle name="Título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0"/>
  <sheetViews>
    <sheetView tabSelected="1" zoomScaleSheetLayoutView="90" workbookViewId="0" topLeftCell="A1">
      <selection activeCell="A1" sqref="A1:H1"/>
    </sheetView>
  </sheetViews>
  <sheetFormatPr defaultColWidth="11.421875" defaultRowHeight="12.75" customHeight="1"/>
  <cols>
    <col min="1" max="1" width="58.8515625" style="1" customWidth="1"/>
    <col min="2" max="8" width="9.7109375" style="1" customWidth="1"/>
    <col min="9" max="100" width="9.140625" style="1" customWidth="1"/>
    <col min="101" max="16384" width="11.421875" style="1" customWidth="1"/>
  </cols>
  <sheetData>
    <row r="1" spans="1:8" ht="14.25" customHeight="1">
      <c r="A1" s="53" t="s">
        <v>141</v>
      </c>
      <c r="B1" s="53"/>
      <c r="C1" s="53"/>
      <c r="D1" s="53"/>
      <c r="E1" s="53"/>
      <c r="F1" s="53"/>
      <c r="G1" s="53"/>
      <c r="H1" s="53"/>
    </row>
    <row r="2" spans="1:8" ht="14.25" customHeight="1">
      <c r="A2" s="54" t="s">
        <v>140</v>
      </c>
      <c r="B2" s="54"/>
      <c r="C2" s="54"/>
      <c r="D2" s="54"/>
      <c r="E2" s="54"/>
      <c r="F2" s="54"/>
      <c r="G2" s="54"/>
      <c r="H2" s="54"/>
    </row>
    <row r="3" spans="1:8" ht="14.25" customHeight="1">
      <c r="A3" s="55" t="s">
        <v>139</v>
      </c>
      <c r="B3" s="55"/>
      <c r="C3" s="55"/>
      <c r="D3" s="55"/>
      <c r="E3" s="55"/>
      <c r="F3" s="55"/>
      <c r="G3" s="55"/>
      <c r="H3" s="55"/>
    </row>
    <row r="4" spans="1:8" ht="13.5" customHeight="1">
      <c r="A4" s="11"/>
      <c r="B4" s="11"/>
      <c r="C4" s="11"/>
      <c r="D4" s="11"/>
      <c r="E4" s="11"/>
      <c r="F4" s="11"/>
      <c r="G4" s="11"/>
      <c r="H4" s="11"/>
    </row>
    <row r="5" spans="1:8" ht="9" customHeight="1">
      <c r="A5" s="4"/>
      <c r="B5" s="4"/>
      <c r="C5" s="4"/>
      <c r="D5" s="4"/>
      <c r="E5" s="4"/>
      <c r="F5" s="4"/>
      <c r="G5" s="4"/>
      <c r="H5" s="4"/>
    </row>
    <row r="6" spans="1:8" ht="11.25" customHeight="1">
      <c r="A6" s="50"/>
      <c r="B6" s="56" t="s">
        <v>138</v>
      </c>
      <c r="C6" s="56"/>
      <c r="D6" s="56"/>
      <c r="E6" s="56" t="s">
        <v>137</v>
      </c>
      <c r="F6" s="56"/>
      <c r="G6" s="56"/>
      <c r="H6" s="57" t="s">
        <v>136</v>
      </c>
    </row>
    <row r="7" spans="1:8" s="47" customFormat="1" ht="11.25" customHeight="1">
      <c r="A7" s="48" t="s">
        <v>135</v>
      </c>
      <c r="B7" s="49" t="s">
        <v>134</v>
      </c>
      <c r="C7" s="49" t="s">
        <v>133</v>
      </c>
      <c r="D7" s="48" t="s">
        <v>132</v>
      </c>
      <c r="E7" s="49" t="s">
        <v>134</v>
      </c>
      <c r="F7" s="49" t="s">
        <v>133</v>
      </c>
      <c r="G7" s="48" t="s">
        <v>132</v>
      </c>
      <c r="H7" s="57"/>
    </row>
    <row r="8" spans="1:8" ht="9" customHeight="1">
      <c r="A8" s="11"/>
      <c r="B8" s="46"/>
      <c r="C8" s="46"/>
      <c r="D8" s="46"/>
      <c r="E8" s="46"/>
      <c r="F8" s="46"/>
      <c r="G8" s="46"/>
      <c r="H8" s="45"/>
    </row>
    <row r="9" spans="1:8" ht="12.75" customHeight="1">
      <c r="A9" s="4"/>
      <c r="B9" s="4"/>
      <c r="C9" s="4"/>
      <c r="D9" s="44"/>
      <c r="E9" s="4"/>
      <c r="F9" s="4"/>
      <c r="G9" s="44"/>
      <c r="H9" s="43"/>
    </row>
    <row r="10" spans="1:16" ht="12.75" customHeight="1">
      <c r="A10" s="14" t="s">
        <v>131</v>
      </c>
      <c r="B10" s="13">
        <f>SUM(B11,B14)</f>
        <v>615</v>
      </c>
      <c r="C10" s="13">
        <f>SUM(C11,C14)</f>
        <v>627</v>
      </c>
      <c r="D10" s="13">
        <f>SUM(D11,D14)</f>
        <v>1242</v>
      </c>
      <c r="E10" s="13">
        <f>SUM(E11:E14)</f>
        <v>3117</v>
      </c>
      <c r="F10" s="13">
        <f>SUM(F11:F14)</f>
        <v>2361</v>
      </c>
      <c r="G10" s="13">
        <f>SUM(G11:G14)</f>
        <v>5478</v>
      </c>
      <c r="H10" s="13">
        <f>SUM(H11:H14)</f>
        <v>6720</v>
      </c>
      <c r="I10" s="4"/>
      <c r="J10" s="4"/>
      <c r="K10" s="4"/>
      <c r="L10" s="4"/>
      <c r="M10" s="4"/>
      <c r="N10" s="4"/>
      <c r="O10" s="4"/>
      <c r="P10" s="4"/>
    </row>
    <row r="11" spans="1:16" ht="12.75" customHeight="1">
      <c r="A11" s="42" t="s">
        <v>73</v>
      </c>
      <c r="B11" s="20">
        <v>615</v>
      </c>
      <c r="C11" s="20">
        <v>627</v>
      </c>
      <c r="D11" s="20">
        <f>SUM(B11:C11)</f>
        <v>1242</v>
      </c>
      <c r="E11" s="20">
        <v>2828</v>
      </c>
      <c r="F11" s="20">
        <v>2055</v>
      </c>
      <c r="G11" s="20">
        <f>SUM(E11:F11)</f>
        <v>4883</v>
      </c>
      <c r="H11" s="19">
        <f>SUM(D11,G11)</f>
        <v>6125</v>
      </c>
      <c r="I11" s="34"/>
      <c r="J11" s="34"/>
      <c r="K11" s="34"/>
      <c r="L11" s="34"/>
      <c r="M11" s="34"/>
      <c r="N11" s="34"/>
      <c r="O11" s="34"/>
      <c r="P11" s="4"/>
    </row>
    <row r="12" spans="1:16" ht="12.75" customHeight="1">
      <c r="A12" s="42" t="s">
        <v>130</v>
      </c>
      <c r="B12" s="20" t="s">
        <v>127</v>
      </c>
      <c r="C12" s="20" t="s">
        <v>127</v>
      </c>
      <c r="D12" s="20" t="s">
        <v>127</v>
      </c>
      <c r="E12" s="20">
        <v>28</v>
      </c>
      <c r="F12" s="20">
        <v>61</v>
      </c>
      <c r="G12" s="20">
        <f>SUM(E12:F12)</f>
        <v>89</v>
      </c>
      <c r="H12" s="19">
        <f>SUM(D12,G12)</f>
        <v>89</v>
      </c>
      <c r="I12" s="34"/>
      <c r="J12" s="34"/>
      <c r="K12" s="34"/>
      <c r="L12" s="34"/>
      <c r="M12" s="34"/>
      <c r="N12" s="34"/>
      <c r="O12" s="34"/>
      <c r="P12" s="4"/>
    </row>
    <row r="13" spans="1:16" ht="12.75" customHeight="1">
      <c r="A13" s="42" t="s">
        <v>129</v>
      </c>
      <c r="B13" s="20" t="s">
        <v>127</v>
      </c>
      <c r="C13" s="20" t="s">
        <v>127</v>
      </c>
      <c r="D13" s="20" t="s">
        <v>127</v>
      </c>
      <c r="E13" s="20">
        <v>143</v>
      </c>
      <c r="F13" s="20">
        <v>158</v>
      </c>
      <c r="G13" s="20">
        <f>SUM(E13:F13)</f>
        <v>301</v>
      </c>
      <c r="H13" s="19">
        <f>SUM(D13,G13)</f>
        <v>301</v>
      </c>
      <c r="I13" s="34"/>
      <c r="J13" s="34"/>
      <c r="K13" s="34"/>
      <c r="L13" s="34"/>
      <c r="M13" s="34"/>
      <c r="N13" s="34"/>
      <c r="O13" s="34"/>
      <c r="P13" s="4"/>
    </row>
    <row r="14" spans="1:16" ht="12.75" customHeight="1">
      <c r="A14" s="42" t="s">
        <v>128</v>
      </c>
      <c r="B14" s="20" t="s">
        <v>127</v>
      </c>
      <c r="C14" s="20" t="s">
        <v>127</v>
      </c>
      <c r="D14" s="20" t="s">
        <v>127</v>
      </c>
      <c r="E14" s="20">
        <v>118</v>
      </c>
      <c r="F14" s="20">
        <v>87</v>
      </c>
      <c r="G14" s="20">
        <f>SUM(E14:F14)</f>
        <v>205</v>
      </c>
      <c r="H14" s="19">
        <f>SUM(D14,G14)</f>
        <v>205</v>
      </c>
      <c r="I14" s="41"/>
      <c r="J14" s="34"/>
      <c r="K14" s="34"/>
      <c r="L14" s="34"/>
      <c r="M14" s="34"/>
      <c r="N14" s="34"/>
      <c r="O14" s="34"/>
      <c r="P14" s="4"/>
    </row>
    <row r="15" spans="1:16" ht="12.75" customHeight="1">
      <c r="A15" s="28"/>
      <c r="B15" s="15"/>
      <c r="C15" s="15"/>
      <c r="D15" s="15"/>
      <c r="E15" s="15"/>
      <c r="F15" s="15"/>
      <c r="G15" s="15"/>
      <c r="H15" s="15"/>
      <c r="J15" s="4"/>
      <c r="K15" s="4"/>
      <c r="L15" s="4"/>
      <c r="M15" s="4"/>
      <c r="N15" s="4"/>
      <c r="O15" s="4"/>
      <c r="P15" s="4"/>
    </row>
    <row r="16" spans="1:15" ht="12.75" customHeight="1">
      <c r="A16" s="14" t="s">
        <v>126</v>
      </c>
      <c r="B16" s="13">
        <f aca="true" t="shared" si="0" ref="B16:H16">SUM(B17:B23)</f>
        <v>979</v>
      </c>
      <c r="C16" s="13">
        <f t="shared" si="0"/>
        <v>766</v>
      </c>
      <c r="D16" s="13">
        <f t="shared" si="0"/>
        <v>1745</v>
      </c>
      <c r="E16" s="13">
        <f t="shared" si="0"/>
        <v>3128</v>
      </c>
      <c r="F16" s="13">
        <f t="shared" si="0"/>
        <v>2311</v>
      </c>
      <c r="G16" s="13">
        <f t="shared" si="0"/>
        <v>5439</v>
      </c>
      <c r="H16" s="13">
        <f t="shared" si="0"/>
        <v>7184</v>
      </c>
      <c r="I16" s="4"/>
      <c r="J16" s="4"/>
      <c r="K16" s="4"/>
      <c r="L16" s="4"/>
      <c r="M16" s="4"/>
      <c r="N16" s="4"/>
      <c r="O16" s="4"/>
    </row>
    <row r="17" spans="1:15" ht="12.75" customHeight="1">
      <c r="A17" s="23" t="s">
        <v>83</v>
      </c>
      <c r="B17" s="20">
        <v>182</v>
      </c>
      <c r="C17" s="20">
        <v>192</v>
      </c>
      <c r="D17" s="22">
        <f aca="true" t="shared" si="1" ref="D17:D23">SUM(B17:C17)</f>
        <v>374</v>
      </c>
      <c r="E17" s="21">
        <v>717</v>
      </c>
      <c r="F17" s="21">
        <v>688</v>
      </c>
      <c r="G17" s="20">
        <f aca="true" t="shared" si="2" ref="G17:G23">SUM(E17:F17)</f>
        <v>1405</v>
      </c>
      <c r="H17" s="19">
        <f aca="true" t="shared" si="3" ref="H17:H23">SUM(D17,G17)</f>
        <v>1779</v>
      </c>
      <c r="I17" s="34"/>
      <c r="J17" s="34"/>
      <c r="K17" s="34"/>
      <c r="L17" s="34"/>
      <c r="M17" s="34"/>
      <c r="N17" s="34"/>
      <c r="O17" s="4"/>
    </row>
    <row r="18" spans="1:15" ht="12.75" customHeight="1">
      <c r="A18" s="23" t="s">
        <v>43</v>
      </c>
      <c r="B18" s="20">
        <v>192</v>
      </c>
      <c r="C18" s="20">
        <v>289</v>
      </c>
      <c r="D18" s="22">
        <f t="shared" si="1"/>
        <v>481</v>
      </c>
      <c r="E18" s="21">
        <v>631</v>
      </c>
      <c r="F18" s="21">
        <v>1051</v>
      </c>
      <c r="G18" s="20">
        <f t="shared" si="2"/>
        <v>1682</v>
      </c>
      <c r="H18" s="19">
        <f t="shared" si="3"/>
        <v>2163</v>
      </c>
      <c r="I18" s="34"/>
      <c r="J18" s="34"/>
      <c r="K18" s="34"/>
      <c r="L18" s="34"/>
      <c r="M18" s="34"/>
      <c r="N18" s="34"/>
      <c r="O18" s="4"/>
    </row>
    <row r="19" spans="1:15" ht="12.75" customHeight="1">
      <c r="A19" s="23" t="s">
        <v>125</v>
      </c>
      <c r="B19" s="20">
        <v>94</v>
      </c>
      <c r="C19" s="20">
        <v>20</v>
      </c>
      <c r="D19" s="22">
        <f t="shared" si="1"/>
        <v>114</v>
      </c>
      <c r="E19" s="21">
        <v>257</v>
      </c>
      <c r="F19" s="21">
        <v>54</v>
      </c>
      <c r="G19" s="20">
        <f t="shared" si="2"/>
        <v>311</v>
      </c>
      <c r="H19" s="19">
        <f t="shared" si="3"/>
        <v>425</v>
      </c>
      <c r="I19" s="34"/>
      <c r="J19" s="34"/>
      <c r="K19" s="34"/>
      <c r="L19" s="34"/>
      <c r="M19" s="34"/>
      <c r="N19" s="34"/>
      <c r="O19" s="4"/>
    </row>
    <row r="20" spans="1:15" ht="12.75" customHeight="1">
      <c r="A20" s="23" t="s">
        <v>124</v>
      </c>
      <c r="B20" s="20">
        <v>34</v>
      </c>
      <c r="C20" s="20">
        <v>83</v>
      </c>
      <c r="D20" s="22">
        <f t="shared" si="1"/>
        <v>117</v>
      </c>
      <c r="E20" s="21">
        <v>29</v>
      </c>
      <c r="F20" s="21">
        <v>27</v>
      </c>
      <c r="G20" s="20">
        <f t="shared" si="2"/>
        <v>56</v>
      </c>
      <c r="H20" s="19">
        <f t="shared" si="3"/>
        <v>173</v>
      </c>
      <c r="I20" s="34"/>
      <c r="J20" s="34"/>
      <c r="K20" s="34"/>
      <c r="L20" s="34"/>
      <c r="M20" s="34"/>
      <c r="N20" s="34"/>
      <c r="O20" s="4"/>
    </row>
    <row r="21" spans="1:15" ht="12.75" customHeight="1">
      <c r="A21" s="23" t="s">
        <v>123</v>
      </c>
      <c r="B21" s="20">
        <v>268</v>
      </c>
      <c r="C21" s="20">
        <v>76</v>
      </c>
      <c r="D21" s="22">
        <f t="shared" si="1"/>
        <v>344</v>
      </c>
      <c r="E21" s="21">
        <v>874</v>
      </c>
      <c r="F21" s="21">
        <v>290</v>
      </c>
      <c r="G21" s="20">
        <f t="shared" si="2"/>
        <v>1164</v>
      </c>
      <c r="H21" s="19">
        <f t="shared" si="3"/>
        <v>1508</v>
      </c>
      <c r="I21" s="34"/>
      <c r="J21" s="34"/>
      <c r="K21" s="34"/>
      <c r="L21" s="34"/>
      <c r="M21" s="34"/>
      <c r="N21" s="34"/>
      <c r="O21" s="4"/>
    </row>
    <row r="22" spans="1:15" ht="12.75" customHeight="1">
      <c r="A22" s="23" t="s">
        <v>122</v>
      </c>
      <c r="B22" s="20">
        <v>2</v>
      </c>
      <c r="C22" s="20">
        <v>8</v>
      </c>
      <c r="D22" s="22">
        <f t="shared" si="1"/>
        <v>10</v>
      </c>
      <c r="E22" s="21">
        <v>17</v>
      </c>
      <c r="F22" s="21">
        <v>13</v>
      </c>
      <c r="G22" s="20">
        <f t="shared" si="2"/>
        <v>30</v>
      </c>
      <c r="H22" s="19">
        <f t="shared" si="3"/>
        <v>40</v>
      </c>
      <c r="I22" s="34"/>
      <c r="J22" s="34"/>
      <c r="K22" s="34"/>
      <c r="L22" s="34"/>
      <c r="M22" s="34"/>
      <c r="N22" s="34"/>
      <c r="O22" s="4"/>
    </row>
    <row r="23" spans="1:15" ht="12.75" customHeight="1">
      <c r="A23" s="23" t="s">
        <v>121</v>
      </c>
      <c r="B23" s="20">
        <v>207</v>
      </c>
      <c r="C23" s="20">
        <v>98</v>
      </c>
      <c r="D23" s="22">
        <f t="shared" si="1"/>
        <v>305</v>
      </c>
      <c r="E23" s="21">
        <v>603</v>
      </c>
      <c r="F23" s="21">
        <v>188</v>
      </c>
      <c r="G23" s="20">
        <f t="shared" si="2"/>
        <v>791</v>
      </c>
      <c r="H23" s="19">
        <f t="shared" si="3"/>
        <v>1096</v>
      </c>
      <c r="I23" s="34"/>
      <c r="J23" s="34"/>
      <c r="K23" s="34"/>
      <c r="L23" s="34"/>
      <c r="M23" s="34"/>
      <c r="N23" s="34"/>
      <c r="O23" s="4"/>
    </row>
    <row r="24" spans="1:15" ht="12.75" customHeight="1">
      <c r="A24" s="28"/>
      <c r="B24" s="15"/>
      <c r="C24" s="15"/>
      <c r="D24" s="15"/>
      <c r="E24" s="15"/>
      <c r="F24" s="15"/>
      <c r="G24" s="15"/>
      <c r="H24" s="15"/>
      <c r="I24" s="4"/>
      <c r="J24" s="4"/>
      <c r="K24" s="4"/>
      <c r="L24" s="4"/>
      <c r="M24" s="4"/>
      <c r="N24" s="4"/>
      <c r="O24" s="4"/>
    </row>
    <row r="25" spans="1:8" ht="12.75" customHeight="1">
      <c r="A25" s="14" t="s">
        <v>120</v>
      </c>
      <c r="B25" s="13">
        <f aca="true" t="shared" si="4" ref="B25:H25">SUM(B26:B29)</f>
        <v>572</v>
      </c>
      <c r="C25" s="13">
        <f t="shared" si="4"/>
        <v>910</v>
      </c>
      <c r="D25" s="13">
        <f t="shared" si="4"/>
        <v>1482</v>
      </c>
      <c r="E25" s="13">
        <f t="shared" si="4"/>
        <v>2038</v>
      </c>
      <c r="F25" s="13">
        <f t="shared" si="4"/>
        <v>3406</v>
      </c>
      <c r="G25" s="13">
        <f t="shared" si="4"/>
        <v>5444</v>
      </c>
      <c r="H25" s="13">
        <f t="shared" si="4"/>
        <v>6926</v>
      </c>
    </row>
    <row r="26" spans="1:9" ht="12.75" customHeight="1">
      <c r="A26" s="23" t="s">
        <v>119</v>
      </c>
      <c r="B26" s="20">
        <v>224</v>
      </c>
      <c r="C26" s="20">
        <v>409</v>
      </c>
      <c r="D26" s="22">
        <f>SUM(B26:C26)</f>
        <v>633</v>
      </c>
      <c r="E26" s="21">
        <v>781</v>
      </c>
      <c r="F26" s="21">
        <v>1678</v>
      </c>
      <c r="G26" s="20">
        <f>SUM(E26:F26)</f>
        <v>2459</v>
      </c>
      <c r="H26" s="19">
        <f>SUM(D26,G26)</f>
        <v>3092</v>
      </c>
      <c r="I26" s="40"/>
    </row>
    <row r="27" spans="1:8" ht="12.75" customHeight="1">
      <c r="A27" s="23" t="s">
        <v>81</v>
      </c>
      <c r="B27" s="20">
        <v>156</v>
      </c>
      <c r="C27" s="20">
        <v>135</v>
      </c>
      <c r="D27" s="22">
        <f>SUM(B27:C27)</f>
        <v>291</v>
      </c>
      <c r="E27" s="21">
        <v>554</v>
      </c>
      <c r="F27" s="21">
        <v>564</v>
      </c>
      <c r="G27" s="20">
        <f>SUM(E27:F27)</f>
        <v>1118</v>
      </c>
      <c r="H27" s="19">
        <f>SUM(D27,G27)</f>
        <v>1409</v>
      </c>
    </row>
    <row r="28" spans="1:8" ht="12.75" customHeight="1">
      <c r="A28" s="23" t="s">
        <v>62</v>
      </c>
      <c r="B28" s="20">
        <v>68</v>
      </c>
      <c r="C28" s="20">
        <v>221</v>
      </c>
      <c r="D28" s="22">
        <f>SUM(B28:C28)</f>
        <v>289</v>
      </c>
      <c r="E28" s="21">
        <v>317</v>
      </c>
      <c r="F28" s="21">
        <v>771</v>
      </c>
      <c r="G28" s="20">
        <f>SUM(E28:F28)</f>
        <v>1088</v>
      </c>
      <c r="H28" s="19">
        <f>SUM(D28,G28)</f>
        <v>1377</v>
      </c>
    </row>
    <row r="29" spans="1:8" ht="12.75" customHeight="1">
      <c r="A29" s="23" t="s">
        <v>61</v>
      </c>
      <c r="B29" s="20">
        <v>124</v>
      </c>
      <c r="C29" s="20">
        <v>145</v>
      </c>
      <c r="D29" s="22">
        <f>SUM(B29:C29)</f>
        <v>269</v>
      </c>
      <c r="E29" s="21">
        <v>386</v>
      </c>
      <c r="F29" s="21">
        <v>393</v>
      </c>
      <c r="G29" s="20">
        <f>SUM(E29:F29)</f>
        <v>779</v>
      </c>
      <c r="H29" s="19">
        <f>SUM(D29,G29)</f>
        <v>1048</v>
      </c>
    </row>
    <row r="30" spans="1:8" ht="12.75" customHeight="1">
      <c r="A30" s="28"/>
      <c r="B30" s="38"/>
      <c r="C30" s="38"/>
      <c r="D30" s="38"/>
      <c r="E30" s="38"/>
      <c r="F30" s="38"/>
      <c r="G30" s="38"/>
      <c r="H30" s="15"/>
    </row>
    <row r="31" spans="1:8" ht="12.75" customHeight="1">
      <c r="A31" s="14" t="s">
        <v>118</v>
      </c>
      <c r="B31" s="13">
        <f aca="true" t="shared" si="5" ref="B31:H31">SUM(B32:B34)</f>
        <v>1155</v>
      </c>
      <c r="C31" s="13">
        <f t="shared" si="5"/>
        <v>1263</v>
      </c>
      <c r="D31" s="13">
        <f t="shared" si="5"/>
        <v>2418</v>
      </c>
      <c r="E31" s="13">
        <f t="shared" si="5"/>
        <v>4854</v>
      </c>
      <c r="F31" s="13">
        <f t="shared" si="5"/>
        <v>4968</v>
      </c>
      <c r="G31" s="13">
        <f t="shared" si="5"/>
        <v>9822</v>
      </c>
      <c r="H31" s="13">
        <f t="shared" si="5"/>
        <v>12240</v>
      </c>
    </row>
    <row r="32" spans="1:15" ht="12.75" customHeight="1">
      <c r="A32" s="23" t="s">
        <v>59</v>
      </c>
      <c r="B32" s="20">
        <v>456</v>
      </c>
      <c r="C32" s="20">
        <v>583</v>
      </c>
      <c r="D32" s="22">
        <f>SUM(B32:C32)</f>
        <v>1039</v>
      </c>
      <c r="E32" s="21">
        <v>2114</v>
      </c>
      <c r="F32" s="21">
        <v>2519</v>
      </c>
      <c r="G32" s="20">
        <f>SUM(E32:F32)</f>
        <v>4633</v>
      </c>
      <c r="H32" s="19">
        <f>SUM(D32,G32)</f>
        <v>5672</v>
      </c>
      <c r="I32" s="4"/>
      <c r="J32" s="4"/>
      <c r="K32" s="4"/>
      <c r="L32" s="4"/>
      <c r="M32" s="4"/>
      <c r="N32" s="4"/>
      <c r="O32" s="4"/>
    </row>
    <row r="33" spans="1:15" ht="12.75" customHeight="1">
      <c r="A33" s="23" t="s">
        <v>117</v>
      </c>
      <c r="B33" s="20">
        <v>599</v>
      </c>
      <c r="C33" s="20">
        <v>639</v>
      </c>
      <c r="D33" s="22">
        <f>SUM(B33:C33)</f>
        <v>1238</v>
      </c>
      <c r="E33" s="21">
        <v>2309</v>
      </c>
      <c r="F33" s="21">
        <v>2263</v>
      </c>
      <c r="G33" s="20">
        <f>SUM(E33:F33)</f>
        <v>4572</v>
      </c>
      <c r="H33" s="19">
        <f>SUM(D33,G33)</f>
        <v>5810</v>
      </c>
      <c r="I33" s="34"/>
      <c r="J33" s="34"/>
      <c r="K33" s="34"/>
      <c r="L33" s="34"/>
      <c r="M33" s="34"/>
      <c r="N33" s="34"/>
      <c r="O33" s="4"/>
    </row>
    <row r="34" spans="1:15" ht="12.75" customHeight="1">
      <c r="A34" s="23" t="s">
        <v>116</v>
      </c>
      <c r="B34" s="20">
        <v>100</v>
      </c>
      <c r="C34" s="20">
        <v>41</v>
      </c>
      <c r="D34" s="22">
        <f>SUM(B34:C34)</f>
        <v>141</v>
      </c>
      <c r="E34" s="21">
        <v>431</v>
      </c>
      <c r="F34" s="21">
        <v>186</v>
      </c>
      <c r="G34" s="20">
        <f>SUM(E34:F34)</f>
        <v>617</v>
      </c>
      <c r="H34" s="19">
        <f>SUM(D34,G34)</f>
        <v>758</v>
      </c>
      <c r="I34" s="34"/>
      <c r="J34" s="34"/>
      <c r="K34" s="34"/>
      <c r="L34" s="34"/>
      <c r="M34" s="34"/>
      <c r="N34" s="34"/>
      <c r="O34" s="4"/>
    </row>
    <row r="35" spans="1:15" ht="12.75" customHeight="1">
      <c r="A35" s="28"/>
      <c r="B35" s="38"/>
      <c r="C35" s="38"/>
      <c r="D35" s="38"/>
      <c r="E35" s="38"/>
      <c r="F35" s="38"/>
      <c r="G35" s="38"/>
      <c r="H35" s="15"/>
      <c r="I35" s="34"/>
      <c r="J35" s="34"/>
      <c r="K35" s="34"/>
      <c r="L35" s="34"/>
      <c r="M35" s="34"/>
      <c r="N35" s="34"/>
      <c r="O35" s="4"/>
    </row>
    <row r="36" spans="1:15" ht="12.75" customHeight="1">
      <c r="A36" s="14" t="s">
        <v>115</v>
      </c>
      <c r="B36" s="13">
        <f aca="true" t="shared" si="6" ref="B36:H36">SUM(B37)</f>
        <v>489</v>
      </c>
      <c r="C36" s="13">
        <f t="shared" si="6"/>
        <v>766</v>
      </c>
      <c r="D36" s="13">
        <f t="shared" si="6"/>
        <v>1255</v>
      </c>
      <c r="E36" s="13">
        <f t="shared" si="6"/>
        <v>2711</v>
      </c>
      <c r="F36" s="13">
        <f t="shared" si="6"/>
        <v>3914</v>
      </c>
      <c r="G36" s="13">
        <f t="shared" si="6"/>
        <v>6625</v>
      </c>
      <c r="H36" s="13">
        <f t="shared" si="6"/>
        <v>7880</v>
      </c>
      <c r="I36" s="4"/>
      <c r="J36" s="4"/>
      <c r="K36" s="4"/>
      <c r="L36" s="4"/>
      <c r="M36" s="4"/>
      <c r="N36" s="4"/>
      <c r="O36" s="4"/>
    </row>
    <row r="37" spans="1:15" ht="12.75" customHeight="1">
      <c r="A37" s="23" t="s">
        <v>71</v>
      </c>
      <c r="B37" s="20">
        <v>489</v>
      </c>
      <c r="C37" s="20">
        <v>766</v>
      </c>
      <c r="D37" s="22">
        <f>SUM(B37:C37)</f>
        <v>1255</v>
      </c>
      <c r="E37" s="21">
        <v>2711</v>
      </c>
      <c r="F37" s="21">
        <v>3914</v>
      </c>
      <c r="G37" s="20">
        <f>SUM(E37:F37)</f>
        <v>6625</v>
      </c>
      <c r="H37" s="19">
        <f>SUM(D37,G37)</f>
        <v>7880</v>
      </c>
      <c r="I37" s="4"/>
      <c r="J37" s="4"/>
      <c r="K37" s="4"/>
      <c r="L37" s="4"/>
      <c r="M37" s="4"/>
      <c r="N37" s="4"/>
      <c r="O37" s="4"/>
    </row>
    <row r="38" spans="1:8" ht="12.75" customHeight="1">
      <c r="A38" s="28"/>
      <c r="B38" s="38"/>
      <c r="C38" s="38"/>
      <c r="D38" s="38"/>
      <c r="E38" s="38"/>
      <c r="F38" s="38"/>
      <c r="G38" s="38"/>
      <c r="H38" s="15"/>
    </row>
    <row r="39" spans="1:8" ht="12.75" customHeight="1">
      <c r="A39" s="14" t="s">
        <v>114</v>
      </c>
      <c r="B39" s="13">
        <f aca="true" t="shared" si="7" ref="B39:H39">SUM(B40)</f>
        <v>499</v>
      </c>
      <c r="C39" s="13">
        <f t="shared" si="7"/>
        <v>269</v>
      </c>
      <c r="D39" s="13">
        <f t="shared" si="7"/>
        <v>768</v>
      </c>
      <c r="E39" s="13">
        <f t="shared" si="7"/>
        <v>1888</v>
      </c>
      <c r="F39" s="13">
        <f t="shared" si="7"/>
        <v>1049</v>
      </c>
      <c r="G39" s="13">
        <f t="shared" si="7"/>
        <v>2937</v>
      </c>
      <c r="H39" s="13">
        <f t="shared" si="7"/>
        <v>3705</v>
      </c>
    </row>
    <row r="40" spans="1:8" ht="12.75" customHeight="1">
      <c r="A40" s="23" t="s">
        <v>69</v>
      </c>
      <c r="B40" s="20">
        <v>499</v>
      </c>
      <c r="C40" s="20">
        <v>269</v>
      </c>
      <c r="D40" s="22">
        <f>SUM(B40:C40)</f>
        <v>768</v>
      </c>
      <c r="E40" s="21">
        <v>1888</v>
      </c>
      <c r="F40" s="21">
        <v>1049</v>
      </c>
      <c r="G40" s="20">
        <f>SUM(E40:F40)</f>
        <v>2937</v>
      </c>
      <c r="H40" s="19">
        <f>SUM(D40,G40)</f>
        <v>3705</v>
      </c>
    </row>
    <row r="41" spans="1:14" ht="12.75" customHeight="1">
      <c r="A41" s="28"/>
      <c r="B41" s="15"/>
      <c r="C41" s="15"/>
      <c r="D41" s="15"/>
      <c r="E41" s="15"/>
      <c r="F41" s="15"/>
      <c r="G41" s="15"/>
      <c r="H41" s="15"/>
      <c r="I41" s="4"/>
      <c r="J41" s="4"/>
      <c r="K41" s="4"/>
      <c r="L41" s="4"/>
      <c r="M41" s="4"/>
      <c r="N41" s="4"/>
    </row>
    <row r="42" spans="1:14" ht="12.75" customHeight="1">
      <c r="A42" s="14" t="s">
        <v>113</v>
      </c>
      <c r="B42" s="13">
        <f aca="true" t="shared" si="8" ref="B42:H42">SUM(B43:B57)</f>
        <v>790</v>
      </c>
      <c r="C42" s="13">
        <f t="shared" si="8"/>
        <v>1115</v>
      </c>
      <c r="D42" s="13">
        <f t="shared" si="8"/>
        <v>1905</v>
      </c>
      <c r="E42" s="13">
        <f t="shared" si="8"/>
        <v>2314</v>
      </c>
      <c r="F42" s="13">
        <f t="shared" si="8"/>
        <v>3502</v>
      </c>
      <c r="G42" s="13">
        <f t="shared" si="8"/>
        <v>5816</v>
      </c>
      <c r="H42" s="13">
        <f t="shared" si="8"/>
        <v>7721</v>
      </c>
      <c r="I42" s="4"/>
      <c r="J42" s="4"/>
      <c r="K42" s="4"/>
      <c r="L42" s="4"/>
      <c r="M42" s="4"/>
      <c r="N42" s="4"/>
    </row>
    <row r="43" spans="1:14" ht="12.75" customHeight="1">
      <c r="A43" s="23" t="s">
        <v>112</v>
      </c>
      <c r="B43" s="20">
        <v>43</v>
      </c>
      <c r="C43" s="20">
        <v>57</v>
      </c>
      <c r="D43" s="22">
        <f aca="true" t="shared" si="9" ref="D43:D57">SUM(B43:C43)</f>
        <v>100</v>
      </c>
      <c r="E43" s="21">
        <v>124</v>
      </c>
      <c r="F43" s="21">
        <v>143</v>
      </c>
      <c r="G43" s="20">
        <f aca="true" t="shared" si="10" ref="G43:G57">SUM(E43:F43)</f>
        <v>267</v>
      </c>
      <c r="H43" s="19">
        <f aca="true" t="shared" si="11" ref="H43:H57">SUM(D43,G43)</f>
        <v>367</v>
      </c>
      <c r="I43" s="34"/>
      <c r="J43" s="34"/>
      <c r="K43" s="34"/>
      <c r="L43" s="34"/>
      <c r="M43" s="34"/>
      <c r="N43" s="34"/>
    </row>
    <row r="44" spans="1:14" ht="12.75" customHeight="1">
      <c r="A44" s="23" t="s">
        <v>6</v>
      </c>
      <c r="B44" s="20">
        <v>10</v>
      </c>
      <c r="C44" s="20">
        <v>38</v>
      </c>
      <c r="D44" s="22">
        <f t="shared" si="9"/>
        <v>48</v>
      </c>
      <c r="E44" s="21">
        <v>21</v>
      </c>
      <c r="F44" s="21">
        <v>68</v>
      </c>
      <c r="G44" s="20">
        <f t="shared" si="10"/>
        <v>89</v>
      </c>
      <c r="H44" s="19">
        <f t="shared" si="11"/>
        <v>137</v>
      </c>
      <c r="I44" s="34"/>
      <c r="J44" s="34"/>
      <c r="K44" s="34"/>
      <c r="L44" s="34"/>
      <c r="M44" s="34"/>
      <c r="N44" s="34"/>
    </row>
    <row r="45" spans="1:14" ht="12.75" customHeight="1">
      <c r="A45" s="23" t="s">
        <v>111</v>
      </c>
      <c r="B45" s="20">
        <v>36</v>
      </c>
      <c r="C45" s="20">
        <v>49</v>
      </c>
      <c r="D45" s="22">
        <f t="shared" si="9"/>
        <v>85</v>
      </c>
      <c r="E45" s="21">
        <v>155</v>
      </c>
      <c r="F45" s="21">
        <v>208</v>
      </c>
      <c r="G45" s="20">
        <f t="shared" si="10"/>
        <v>363</v>
      </c>
      <c r="H45" s="19">
        <f t="shared" si="11"/>
        <v>448</v>
      </c>
      <c r="I45" s="34"/>
      <c r="J45" s="34"/>
      <c r="K45" s="34"/>
      <c r="L45" s="34"/>
      <c r="M45" s="34"/>
      <c r="N45" s="34"/>
    </row>
    <row r="46" spans="1:14" ht="12.75" customHeight="1">
      <c r="A46" s="23" t="s">
        <v>78</v>
      </c>
      <c r="B46" s="20">
        <v>172</v>
      </c>
      <c r="C46" s="20">
        <v>108</v>
      </c>
      <c r="D46" s="22">
        <f t="shared" si="9"/>
        <v>280</v>
      </c>
      <c r="E46" s="21">
        <v>426</v>
      </c>
      <c r="F46" s="21">
        <v>300</v>
      </c>
      <c r="G46" s="20">
        <f t="shared" si="10"/>
        <v>726</v>
      </c>
      <c r="H46" s="19">
        <f t="shared" si="11"/>
        <v>1006</v>
      </c>
      <c r="I46" s="34"/>
      <c r="J46" s="34"/>
      <c r="K46" s="34"/>
      <c r="L46" s="34"/>
      <c r="M46" s="34"/>
      <c r="N46" s="34"/>
    </row>
    <row r="47" spans="1:14" ht="12.75" customHeight="1">
      <c r="A47" s="23" t="s">
        <v>110</v>
      </c>
      <c r="B47" s="20">
        <v>111</v>
      </c>
      <c r="C47" s="20">
        <v>107</v>
      </c>
      <c r="D47" s="22">
        <f t="shared" si="9"/>
        <v>218</v>
      </c>
      <c r="E47" s="21">
        <v>387</v>
      </c>
      <c r="F47" s="21">
        <v>299</v>
      </c>
      <c r="G47" s="20">
        <f t="shared" si="10"/>
        <v>686</v>
      </c>
      <c r="H47" s="19">
        <f t="shared" si="11"/>
        <v>904</v>
      </c>
      <c r="I47" s="34"/>
      <c r="J47" s="34"/>
      <c r="K47" s="34"/>
      <c r="L47" s="34"/>
      <c r="M47" s="34"/>
      <c r="N47" s="34"/>
    </row>
    <row r="48" spans="1:14" ht="12.75" customHeight="1">
      <c r="A48" s="23" t="s">
        <v>77</v>
      </c>
      <c r="B48" s="20">
        <v>145</v>
      </c>
      <c r="C48" s="20">
        <v>117</v>
      </c>
      <c r="D48" s="22">
        <f t="shared" si="9"/>
        <v>262</v>
      </c>
      <c r="E48" s="21">
        <v>376</v>
      </c>
      <c r="F48" s="21">
        <v>434</v>
      </c>
      <c r="G48" s="20">
        <f t="shared" si="10"/>
        <v>810</v>
      </c>
      <c r="H48" s="19">
        <f t="shared" si="11"/>
        <v>1072</v>
      </c>
      <c r="I48" s="34"/>
      <c r="J48" s="34"/>
      <c r="K48" s="34"/>
      <c r="L48" s="34"/>
      <c r="M48" s="34"/>
      <c r="N48" s="34"/>
    </row>
    <row r="49" spans="1:14" ht="12.75" customHeight="1">
      <c r="A49" s="23" t="s">
        <v>109</v>
      </c>
      <c r="B49" s="20">
        <v>77</v>
      </c>
      <c r="C49" s="20">
        <v>137</v>
      </c>
      <c r="D49" s="22">
        <f t="shared" si="9"/>
        <v>214</v>
      </c>
      <c r="E49" s="21">
        <v>278</v>
      </c>
      <c r="F49" s="21">
        <v>451</v>
      </c>
      <c r="G49" s="20">
        <f t="shared" si="10"/>
        <v>729</v>
      </c>
      <c r="H49" s="19">
        <f t="shared" si="11"/>
        <v>943</v>
      </c>
      <c r="I49" s="34"/>
      <c r="J49" s="34"/>
      <c r="K49" s="34"/>
      <c r="L49" s="34"/>
      <c r="M49" s="34"/>
      <c r="N49" s="34"/>
    </row>
    <row r="50" spans="1:14" ht="12.75" customHeight="1">
      <c r="A50" s="23" t="s">
        <v>108</v>
      </c>
      <c r="B50" s="20">
        <v>10</v>
      </c>
      <c r="C50" s="20">
        <v>15</v>
      </c>
      <c r="D50" s="22">
        <f t="shared" si="9"/>
        <v>25</v>
      </c>
      <c r="E50" s="21">
        <v>31</v>
      </c>
      <c r="F50" s="21">
        <v>44</v>
      </c>
      <c r="G50" s="20">
        <f t="shared" si="10"/>
        <v>75</v>
      </c>
      <c r="H50" s="19">
        <f t="shared" si="11"/>
        <v>100</v>
      </c>
      <c r="I50" s="34"/>
      <c r="J50" s="34"/>
      <c r="K50" s="34"/>
      <c r="L50" s="34"/>
      <c r="M50" s="34"/>
      <c r="N50" s="34"/>
    </row>
    <row r="51" spans="1:14" ht="12.75" customHeight="1">
      <c r="A51" s="23" t="s">
        <v>107</v>
      </c>
      <c r="B51" s="20">
        <v>9</v>
      </c>
      <c r="C51" s="20">
        <v>21</v>
      </c>
      <c r="D51" s="22">
        <f t="shared" si="9"/>
        <v>30</v>
      </c>
      <c r="E51" s="21">
        <v>29</v>
      </c>
      <c r="F51" s="21">
        <v>52</v>
      </c>
      <c r="G51" s="20">
        <f t="shared" si="10"/>
        <v>81</v>
      </c>
      <c r="H51" s="19">
        <f t="shared" si="11"/>
        <v>111</v>
      </c>
      <c r="I51" s="34"/>
      <c r="J51" s="34"/>
      <c r="K51" s="34"/>
      <c r="L51" s="34"/>
      <c r="M51" s="34"/>
      <c r="N51" s="34"/>
    </row>
    <row r="52" spans="1:14" ht="12.75" customHeight="1">
      <c r="A52" s="23" t="s">
        <v>106</v>
      </c>
      <c r="B52" s="20">
        <v>27</v>
      </c>
      <c r="C52" s="20">
        <v>43</v>
      </c>
      <c r="D52" s="22">
        <f t="shared" si="9"/>
        <v>70</v>
      </c>
      <c r="E52" s="21">
        <v>86</v>
      </c>
      <c r="F52" s="21">
        <v>145</v>
      </c>
      <c r="G52" s="20">
        <f t="shared" si="10"/>
        <v>231</v>
      </c>
      <c r="H52" s="19">
        <f t="shared" si="11"/>
        <v>301</v>
      </c>
      <c r="I52" s="34"/>
      <c r="J52" s="34"/>
      <c r="K52" s="34"/>
      <c r="L52" s="34"/>
      <c r="M52" s="34"/>
      <c r="N52" s="34"/>
    </row>
    <row r="53" spans="1:14" ht="12.75" customHeight="1">
      <c r="A53" s="23" t="s">
        <v>105</v>
      </c>
      <c r="B53" s="20">
        <v>7</v>
      </c>
      <c r="C53" s="20">
        <v>21</v>
      </c>
      <c r="D53" s="22">
        <f t="shared" si="9"/>
        <v>28</v>
      </c>
      <c r="E53" s="21">
        <v>26</v>
      </c>
      <c r="F53" s="21">
        <v>50</v>
      </c>
      <c r="G53" s="20">
        <f t="shared" si="10"/>
        <v>76</v>
      </c>
      <c r="H53" s="19">
        <f t="shared" si="11"/>
        <v>104</v>
      </c>
      <c r="I53" s="34"/>
      <c r="J53" s="34"/>
      <c r="K53" s="34"/>
      <c r="L53" s="34"/>
      <c r="M53" s="34"/>
      <c r="N53" s="34"/>
    </row>
    <row r="54" spans="1:14" ht="12.75" customHeight="1">
      <c r="A54" s="23" t="s">
        <v>104</v>
      </c>
      <c r="B54" s="20">
        <v>3</v>
      </c>
      <c r="C54" s="20">
        <v>3</v>
      </c>
      <c r="D54" s="22">
        <f t="shared" si="9"/>
        <v>6</v>
      </c>
      <c r="E54" s="21">
        <v>3</v>
      </c>
      <c r="F54" s="21">
        <v>7</v>
      </c>
      <c r="G54" s="20">
        <f t="shared" si="10"/>
        <v>10</v>
      </c>
      <c r="H54" s="19">
        <f t="shared" si="11"/>
        <v>16</v>
      </c>
      <c r="I54" s="34"/>
      <c r="J54" s="34"/>
      <c r="K54" s="34"/>
      <c r="L54" s="34"/>
      <c r="M54" s="34"/>
      <c r="N54" s="34"/>
    </row>
    <row r="55" spans="1:14" ht="12.75" customHeight="1">
      <c r="A55" s="23" t="s">
        <v>103</v>
      </c>
      <c r="B55" s="20">
        <v>69</v>
      </c>
      <c r="C55" s="20">
        <v>62</v>
      </c>
      <c r="D55" s="22">
        <f t="shared" si="9"/>
        <v>131</v>
      </c>
      <c r="E55" s="21">
        <v>140</v>
      </c>
      <c r="F55" s="21">
        <v>169</v>
      </c>
      <c r="G55" s="20">
        <f t="shared" si="10"/>
        <v>309</v>
      </c>
      <c r="H55" s="19">
        <f t="shared" si="11"/>
        <v>440</v>
      </c>
      <c r="I55" s="34"/>
      <c r="J55" s="34"/>
      <c r="K55" s="34"/>
      <c r="L55" s="34"/>
      <c r="M55" s="34"/>
      <c r="N55" s="34"/>
    </row>
    <row r="56" spans="1:14" ht="12.75" customHeight="1">
      <c r="A56" s="23" t="s">
        <v>102</v>
      </c>
      <c r="B56" s="20">
        <v>38</v>
      </c>
      <c r="C56" s="20">
        <v>91</v>
      </c>
      <c r="D56" s="22">
        <f t="shared" si="9"/>
        <v>129</v>
      </c>
      <c r="E56" s="21">
        <v>96</v>
      </c>
      <c r="F56" s="21">
        <v>289</v>
      </c>
      <c r="G56" s="20">
        <f t="shared" si="10"/>
        <v>385</v>
      </c>
      <c r="H56" s="19">
        <f t="shared" si="11"/>
        <v>514</v>
      </c>
      <c r="I56" s="34"/>
      <c r="J56" s="34"/>
      <c r="K56" s="34"/>
      <c r="L56" s="34"/>
      <c r="M56" s="34"/>
      <c r="N56" s="34"/>
    </row>
    <row r="57" spans="1:14" ht="12.75" customHeight="1">
      <c r="A57" s="23" t="s">
        <v>101</v>
      </c>
      <c r="B57" s="20">
        <v>33</v>
      </c>
      <c r="C57" s="20">
        <v>246</v>
      </c>
      <c r="D57" s="22">
        <f t="shared" si="9"/>
        <v>279</v>
      </c>
      <c r="E57" s="21">
        <v>136</v>
      </c>
      <c r="F57" s="21">
        <v>843</v>
      </c>
      <c r="G57" s="20">
        <f t="shared" si="10"/>
        <v>979</v>
      </c>
      <c r="H57" s="19">
        <f t="shared" si="11"/>
        <v>1258</v>
      </c>
      <c r="I57" s="34"/>
      <c r="J57" s="34"/>
      <c r="K57" s="34"/>
      <c r="L57" s="34"/>
      <c r="M57" s="34"/>
      <c r="N57" s="34"/>
    </row>
    <row r="58" spans="1:14" ht="12.75" customHeight="1">
      <c r="A58" s="28"/>
      <c r="B58" s="38"/>
      <c r="C58" s="38"/>
      <c r="D58" s="38"/>
      <c r="E58" s="38"/>
      <c r="F58" s="38"/>
      <c r="G58" s="38"/>
      <c r="H58" s="15"/>
      <c r="I58" s="4"/>
      <c r="J58" s="4"/>
      <c r="K58" s="4"/>
      <c r="L58" s="4"/>
      <c r="M58" s="4"/>
      <c r="N58" s="4"/>
    </row>
    <row r="59" spans="1:8" ht="12.75" customHeight="1">
      <c r="A59" s="14" t="s">
        <v>100</v>
      </c>
      <c r="B59" s="13">
        <f aca="true" t="shared" si="12" ref="B59:G59">SUM(B60:B71)</f>
        <v>1849</v>
      </c>
      <c r="C59" s="13">
        <f t="shared" si="12"/>
        <v>559</v>
      </c>
      <c r="D59" s="13">
        <f t="shared" si="12"/>
        <v>2408</v>
      </c>
      <c r="E59" s="13">
        <f t="shared" si="12"/>
        <v>7983</v>
      </c>
      <c r="F59" s="13">
        <f t="shared" si="12"/>
        <v>1872</v>
      </c>
      <c r="G59" s="13">
        <f t="shared" si="12"/>
        <v>9855</v>
      </c>
      <c r="H59" s="13">
        <f aca="true" t="shared" si="13" ref="H59:H71">SUM(D59,G59)</f>
        <v>12263</v>
      </c>
    </row>
    <row r="60" spans="1:14" ht="12.75" customHeight="1">
      <c r="A60" s="23" t="s">
        <v>68</v>
      </c>
      <c r="B60" s="20">
        <v>309</v>
      </c>
      <c r="C60" s="20">
        <v>57</v>
      </c>
      <c r="D60" s="22">
        <f aca="true" t="shared" si="14" ref="D60:D71">SUM(B60:C60)</f>
        <v>366</v>
      </c>
      <c r="E60" s="21">
        <v>1104</v>
      </c>
      <c r="F60" s="21">
        <v>200</v>
      </c>
      <c r="G60" s="20">
        <f aca="true" t="shared" si="15" ref="G60:G71">SUM(E60:F60)</f>
        <v>1304</v>
      </c>
      <c r="H60" s="19">
        <f t="shared" si="13"/>
        <v>1670</v>
      </c>
      <c r="I60" s="34"/>
      <c r="J60" s="34"/>
      <c r="K60" s="34"/>
      <c r="L60" s="34"/>
      <c r="M60" s="34"/>
      <c r="N60" s="34"/>
    </row>
    <row r="61" spans="1:14" ht="12.75" customHeight="1">
      <c r="A61" s="23" t="s">
        <v>99</v>
      </c>
      <c r="B61" s="20">
        <v>48</v>
      </c>
      <c r="C61" s="20">
        <v>10</v>
      </c>
      <c r="D61" s="22">
        <f t="shared" si="14"/>
        <v>58</v>
      </c>
      <c r="E61" s="21">
        <v>153</v>
      </c>
      <c r="F61" s="21">
        <v>24</v>
      </c>
      <c r="G61" s="20">
        <f t="shared" si="15"/>
        <v>177</v>
      </c>
      <c r="H61" s="19">
        <f t="shared" si="13"/>
        <v>235</v>
      </c>
      <c r="I61" s="34"/>
      <c r="J61" s="34"/>
      <c r="K61" s="34"/>
      <c r="L61" s="34"/>
      <c r="M61" s="34"/>
      <c r="N61" s="34"/>
    </row>
    <row r="62" spans="1:14" ht="12.75" customHeight="1">
      <c r="A62" s="23" t="s">
        <v>67</v>
      </c>
      <c r="B62" s="20">
        <v>215</v>
      </c>
      <c r="C62" s="20">
        <v>30</v>
      </c>
      <c r="D62" s="22">
        <f t="shared" si="14"/>
        <v>245</v>
      </c>
      <c r="E62" s="21">
        <v>1123</v>
      </c>
      <c r="F62" s="21">
        <v>130</v>
      </c>
      <c r="G62" s="20">
        <f t="shared" si="15"/>
        <v>1253</v>
      </c>
      <c r="H62" s="19">
        <f t="shared" si="13"/>
        <v>1498</v>
      </c>
      <c r="I62" s="34"/>
      <c r="J62" s="34"/>
      <c r="K62" s="34"/>
      <c r="L62" s="34"/>
      <c r="M62" s="34"/>
      <c r="N62" s="34"/>
    </row>
    <row r="63" spans="1:14" ht="12.75" customHeight="1">
      <c r="A63" s="23" t="s">
        <v>66</v>
      </c>
      <c r="B63" s="20">
        <v>359</v>
      </c>
      <c r="C63" s="20">
        <v>93</v>
      </c>
      <c r="D63" s="22">
        <f t="shared" si="14"/>
        <v>452</v>
      </c>
      <c r="E63" s="21">
        <v>1530</v>
      </c>
      <c r="F63" s="21">
        <v>401</v>
      </c>
      <c r="G63" s="20">
        <f t="shared" si="15"/>
        <v>1931</v>
      </c>
      <c r="H63" s="19">
        <f t="shared" si="13"/>
        <v>2383</v>
      </c>
      <c r="I63" s="34"/>
      <c r="J63" s="34"/>
      <c r="K63" s="34"/>
      <c r="L63" s="34"/>
      <c r="M63" s="34"/>
      <c r="N63" s="34"/>
    </row>
    <row r="64" spans="1:14" ht="12.75" customHeight="1">
      <c r="A64" s="23" t="s">
        <v>98</v>
      </c>
      <c r="B64" s="20">
        <v>91</v>
      </c>
      <c r="C64" s="20">
        <v>34</v>
      </c>
      <c r="D64" s="22">
        <f t="shared" si="14"/>
        <v>125</v>
      </c>
      <c r="E64" s="21">
        <v>390</v>
      </c>
      <c r="F64" s="21">
        <v>118</v>
      </c>
      <c r="G64" s="20">
        <f t="shared" si="15"/>
        <v>508</v>
      </c>
      <c r="H64" s="19">
        <f t="shared" si="13"/>
        <v>633</v>
      </c>
      <c r="I64" s="34"/>
      <c r="J64" s="34"/>
      <c r="K64" s="34"/>
      <c r="L64" s="34"/>
      <c r="M64" s="34"/>
      <c r="N64" s="34"/>
    </row>
    <row r="65" spans="1:14" ht="12.75" customHeight="1">
      <c r="A65" s="23" t="s">
        <v>97</v>
      </c>
      <c r="B65" s="20">
        <v>65</v>
      </c>
      <c r="C65" s="20">
        <v>49</v>
      </c>
      <c r="D65" s="22">
        <f t="shared" si="14"/>
        <v>114</v>
      </c>
      <c r="E65" s="21">
        <v>301</v>
      </c>
      <c r="F65" s="21">
        <v>129</v>
      </c>
      <c r="G65" s="20">
        <f t="shared" si="15"/>
        <v>430</v>
      </c>
      <c r="H65" s="19">
        <f t="shared" si="13"/>
        <v>544</v>
      </c>
      <c r="I65" s="34"/>
      <c r="J65" s="34"/>
      <c r="K65" s="34"/>
      <c r="L65" s="34"/>
      <c r="M65" s="34"/>
      <c r="N65" s="34"/>
    </row>
    <row r="66" spans="1:14" ht="12.75" customHeight="1">
      <c r="A66" s="23" t="s">
        <v>96</v>
      </c>
      <c r="B66" s="20">
        <v>45</v>
      </c>
      <c r="C66" s="20">
        <v>41</v>
      </c>
      <c r="D66" s="22">
        <f t="shared" si="14"/>
        <v>86</v>
      </c>
      <c r="E66" s="21">
        <v>191</v>
      </c>
      <c r="F66" s="21">
        <v>120</v>
      </c>
      <c r="G66" s="20">
        <f t="shared" si="15"/>
        <v>311</v>
      </c>
      <c r="H66" s="19">
        <f t="shared" si="13"/>
        <v>397</v>
      </c>
      <c r="I66" s="34"/>
      <c r="J66" s="34"/>
      <c r="K66" s="34"/>
      <c r="L66" s="34"/>
      <c r="M66" s="34"/>
      <c r="N66" s="34"/>
    </row>
    <row r="67" spans="1:14" ht="12.75" customHeight="1">
      <c r="A67" s="23" t="s">
        <v>95</v>
      </c>
      <c r="B67" s="20">
        <v>59</v>
      </c>
      <c r="C67" s="20">
        <v>25</v>
      </c>
      <c r="D67" s="22">
        <f t="shared" si="14"/>
        <v>84</v>
      </c>
      <c r="E67" s="21">
        <v>153</v>
      </c>
      <c r="F67" s="21">
        <v>51</v>
      </c>
      <c r="G67" s="20">
        <f t="shared" si="15"/>
        <v>204</v>
      </c>
      <c r="H67" s="19">
        <f t="shared" si="13"/>
        <v>288</v>
      </c>
      <c r="I67" s="34"/>
      <c r="J67" s="34"/>
      <c r="K67" s="34"/>
      <c r="L67" s="34"/>
      <c r="M67" s="34"/>
      <c r="N67" s="34"/>
    </row>
    <row r="68" spans="1:14" ht="12.75" customHeight="1">
      <c r="A68" s="23" t="s">
        <v>51</v>
      </c>
      <c r="B68" s="20">
        <v>103</v>
      </c>
      <c r="C68" s="20">
        <v>77</v>
      </c>
      <c r="D68" s="22">
        <f t="shared" si="14"/>
        <v>180</v>
      </c>
      <c r="E68" s="21">
        <v>624</v>
      </c>
      <c r="F68" s="21">
        <v>292</v>
      </c>
      <c r="G68" s="20">
        <f t="shared" si="15"/>
        <v>916</v>
      </c>
      <c r="H68" s="19">
        <f t="shared" si="13"/>
        <v>1096</v>
      </c>
      <c r="I68" s="34"/>
      <c r="J68" s="34"/>
      <c r="K68" s="34"/>
      <c r="L68" s="34"/>
      <c r="M68" s="34"/>
      <c r="N68" s="34"/>
    </row>
    <row r="69" spans="1:14" ht="12.75" customHeight="1">
      <c r="A69" s="23" t="s">
        <v>65</v>
      </c>
      <c r="B69" s="20">
        <v>215</v>
      </c>
      <c r="C69" s="20">
        <v>30</v>
      </c>
      <c r="D69" s="22">
        <f t="shared" si="14"/>
        <v>245</v>
      </c>
      <c r="E69" s="21">
        <v>1039</v>
      </c>
      <c r="F69" s="21">
        <v>72</v>
      </c>
      <c r="G69" s="20">
        <f t="shared" si="15"/>
        <v>1111</v>
      </c>
      <c r="H69" s="19">
        <f t="shared" si="13"/>
        <v>1356</v>
      </c>
      <c r="I69" s="34"/>
      <c r="J69" s="34"/>
      <c r="K69" s="34"/>
      <c r="L69" s="34"/>
      <c r="M69" s="34"/>
      <c r="N69" s="34"/>
    </row>
    <row r="70" spans="1:14" ht="12.75" customHeight="1">
      <c r="A70" s="23" t="s">
        <v>94</v>
      </c>
      <c r="B70" s="20">
        <v>119</v>
      </c>
      <c r="C70" s="20">
        <v>40</v>
      </c>
      <c r="D70" s="22">
        <f t="shared" si="14"/>
        <v>159</v>
      </c>
      <c r="E70" s="21">
        <v>544</v>
      </c>
      <c r="F70" s="21">
        <v>119</v>
      </c>
      <c r="G70" s="20">
        <f t="shared" si="15"/>
        <v>663</v>
      </c>
      <c r="H70" s="19">
        <f t="shared" si="13"/>
        <v>822</v>
      </c>
      <c r="I70" s="34"/>
      <c r="J70" s="34"/>
      <c r="K70" s="34"/>
      <c r="L70" s="34"/>
      <c r="M70" s="34"/>
      <c r="N70" s="34"/>
    </row>
    <row r="71" spans="1:14" ht="12.75" customHeight="1">
      <c r="A71" s="23" t="s">
        <v>93</v>
      </c>
      <c r="B71" s="20">
        <v>221</v>
      </c>
      <c r="C71" s="20">
        <v>73</v>
      </c>
      <c r="D71" s="22">
        <f t="shared" si="14"/>
        <v>294</v>
      </c>
      <c r="E71" s="21">
        <v>831</v>
      </c>
      <c r="F71" s="21">
        <v>216</v>
      </c>
      <c r="G71" s="20">
        <f t="shared" si="15"/>
        <v>1047</v>
      </c>
      <c r="H71" s="19">
        <f t="shared" si="13"/>
        <v>1341</v>
      </c>
      <c r="I71" s="34"/>
      <c r="J71" s="34"/>
      <c r="K71" s="34"/>
      <c r="L71" s="34"/>
      <c r="M71" s="34"/>
      <c r="N71" s="34"/>
    </row>
    <row r="72" spans="1:14" ht="12.75" customHeight="1">
      <c r="A72" s="28"/>
      <c r="B72" s="25"/>
      <c r="C72" s="25"/>
      <c r="D72" s="27"/>
      <c r="E72" s="25"/>
      <c r="F72" s="25"/>
      <c r="G72" s="15"/>
      <c r="H72" s="15"/>
      <c r="I72" s="34"/>
      <c r="J72" s="34"/>
      <c r="K72" s="34"/>
      <c r="L72" s="34"/>
      <c r="M72" s="34"/>
      <c r="N72" s="34"/>
    </row>
    <row r="73" spans="1:14" ht="12.75" customHeight="1">
      <c r="A73" s="14" t="s">
        <v>92</v>
      </c>
      <c r="B73" s="13">
        <f aca="true" t="shared" si="16" ref="B73:H73">SUM(B74:B75)</f>
        <v>468</v>
      </c>
      <c r="C73" s="13">
        <f t="shared" si="16"/>
        <v>764</v>
      </c>
      <c r="D73" s="13">
        <f t="shared" si="16"/>
        <v>1232</v>
      </c>
      <c r="E73" s="13">
        <f t="shared" si="16"/>
        <v>1640</v>
      </c>
      <c r="F73" s="13">
        <f t="shared" si="16"/>
        <v>3024</v>
      </c>
      <c r="G73" s="13">
        <f t="shared" si="16"/>
        <v>4664</v>
      </c>
      <c r="H73" s="13">
        <f t="shared" si="16"/>
        <v>5896</v>
      </c>
      <c r="I73" s="4"/>
      <c r="J73" s="4"/>
      <c r="K73" s="4"/>
      <c r="L73" s="4"/>
      <c r="M73" s="4"/>
      <c r="N73" s="4"/>
    </row>
    <row r="74" spans="1:15" ht="12.75" customHeight="1">
      <c r="A74" s="23" t="s">
        <v>91</v>
      </c>
      <c r="B74" s="20">
        <v>7</v>
      </c>
      <c r="C74" s="20">
        <v>4</v>
      </c>
      <c r="D74" s="22">
        <f>SUM(B74:C74)</f>
        <v>11</v>
      </c>
      <c r="E74" s="21">
        <v>18</v>
      </c>
      <c r="F74" s="21">
        <v>16</v>
      </c>
      <c r="G74" s="20">
        <f>SUM(E74:F74)</f>
        <v>34</v>
      </c>
      <c r="H74" s="19">
        <f>SUM(D74,G74)</f>
        <v>45</v>
      </c>
      <c r="I74" s="34"/>
      <c r="J74" s="34"/>
      <c r="K74" s="34"/>
      <c r="L74" s="34"/>
      <c r="M74" s="34"/>
      <c r="N74" s="34"/>
      <c r="O74" s="4"/>
    </row>
    <row r="75" spans="1:15" ht="12.75" customHeight="1">
      <c r="A75" s="23" t="s">
        <v>90</v>
      </c>
      <c r="B75" s="20">
        <v>461</v>
      </c>
      <c r="C75" s="20">
        <v>760</v>
      </c>
      <c r="D75" s="22">
        <f>SUM(B75:C75)</f>
        <v>1221</v>
      </c>
      <c r="E75" s="21">
        <v>1622</v>
      </c>
      <c r="F75" s="21">
        <v>3008</v>
      </c>
      <c r="G75" s="20">
        <f>SUM(E75:F75)</f>
        <v>4630</v>
      </c>
      <c r="H75" s="19">
        <f>SUM(D75,G75)</f>
        <v>5851</v>
      </c>
      <c r="I75" s="34"/>
      <c r="J75" s="34"/>
      <c r="K75" s="34"/>
      <c r="L75" s="34"/>
      <c r="M75" s="34"/>
      <c r="N75" s="34"/>
      <c r="O75" s="4"/>
    </row>
    <row r="76" spans="1:15" ht="12.75" customHeight="1">
      <c r="A76" s="28"/>
      <c r="B76" s="15"/>
      <c r="C76" s="15"/>
      <c r="D76" s="15"/>
      <c r="E76" s="15"/>
      <c r="F76" s="15"/>
      <c r="G76" s="15"/>
      <c r="H76" s="15"/>
      <c r="I76" s="4"/>
      <c r="J76" s="4"/>
      <c r="K76" s="4"/>
      <c r="L76" s="4"/>
      <c r="M76" s="4"/>
      <c r="N76" s="4"/>
      <c r="O76" s="4"/>
    </row>
    <row r="77" spans="1:8" ht="12.75" customHeight="1">
      <c r="A77" s="14" t="s">
        <v>89</v>
      </c>
      <c r="B77" s="13">
        <f aca="true" t="shared" si="17" ref="B77:H77">SUM(B78)</f>
        <v>230</v>
      </c>
      <c r="C77" s="13">
        <f t="shared" si="17"/>
        <v>358</v>
      </c>
      <c r="D77" s="13">
        <f t="shared" si="17"/>
        <v>588</v>
      </c>
      <c r="E77" s="13">
        <f t="shared" si="17"/>
        <v>966</v>
      </c>
      <c r="F77" s="13">
        <f t="shared" si="17"/>
        <v>1617</v>
      </c>
      <c r="G77" s="13">
        <f t="shared" si="17"/>
        <v>2583</v>
      </c>
      <c r="H77" s="13">
        <f t="shared" si="17"/>
        <v>3171</v>
      </c>
    </row>
    <row r="78" spans="1:8" ht="12.75" customHeight="1">
      <c r="A78" s="23" t="s">
        <v>49</v>
      </c>
      <c r="B78" s="20">
        <v>230</v>
      </c>
      <c r="C78" s="20">
        <v>358</v>
      </c>
      <c r="D78" s="22">
        <f>SUM(B78:C78)</f>
        <v>588</v>
      </c>
      <c r="E78" s="21">
        <v>966</v>
      </c>
      <c r="F78" s="21">
        <v>1617</v>
      </c>
      <c r="G78" s="20">
        <f>SUM(E78:F78)</f>
        <v>2583</v>
      </c>
      <c r="H78" s="19">
        <f>SUM(D78,G78)</f>
        <v>3171</v>
      </c>
    </row>
    <row r="79" spans="1:8" ht="12.75" customHeight="1">
      <c r="A79" s="28"/>
      <c r="B79" s="15"/>
      <c r="C79" s="15"/>
      <c r="D79" s="15"/>
      <c r="E79" s="15"/>
      <c r="F79" s="15"/>
      <c r="G79" s="20"/>
      <c r="H79" s="15"/>
    </row>
    <row r="80" spans="1:8" ht="12.75" customHeight="1">
      <c r="A80" s="14" t="s">
        <v>88</v>
      </c>
      <c r="B80" s="13">
        <f aca="true" t="shared" si="18" ref="B80:H80">SUM(B81)</f>
        <v>154</v>
      </c>
      <c r="C80" s="13">
        <f t="shared" si="18"/>
        <v>377</v>
      </c>
      <c r="D80" s="13">
        <f t="shared" si="18"/>
        <v>531</v>
      </c>
      <c r="E80" s="13">
        <f t="shared" si="18"/>
        <v>700</v>
      </c>
      <c r="F80" s="13">
        <f t="shared" si="18"/>
        <v>1789</v>
      </c>
      <c r="G80" s="13">
        <f t="shared" si="18"/>
        <v>2489</v>
      </c>
      <c r="H80" s="13">
        <f t="shared" si="18"/>
        <v>3020</v>
      </c>
    </row>
    <row r="81" spans="1:8" ht="12.75" customHeight="1">
      <c r="A81" s="23" t="s">
        <v>42</v>
      </c>
      <c r="B81" s="20">
        <v>154</v>
      </c>
      <c r="C81" s="20">
        <v>377</v>
      </c>
      <c r="D81" s="22">
        <f>SUM(B81:C81)</f>
        <v>531</v>
      </c>
      <c r="E81" s="21">
        <v>700</v>
      </c>
      <c r="F81" s="21">
        <v>1789</v>
      </c>
      <c r="G81" s="20">
        <f>SUM(E81:F81)</f>
        <v>2489</v>
      </c>
      <c r="H81" s="19">
        <f>SUM(D81,G81)</f>
        <v>3020</v>
      </c>
    </row>
    <row r="82" spans="1:8" ht="12.75" customHeight="1">
      <c r="A82" s="39"/>
      <c r="B82" s="15"/>
      <c r="C82" s="15"/>
      <c r="D82" s="15"/>
      <c r="E82" s="15"/>
      <c r="F82" s="15"/>
      <c r="G82" s="15"/>
      <c r="H82" s="15"/>
    </row>
    <row r="83" spans="1:8" ht="12.75" customHeight="1">
      <c r="A83" s="14" t="s">
        <v>87</v>
      </c>
      <c r="B83" s="13">
        <f aca="true" t="shared" si="19" ref="B83:H83">SUM(B84)</f>
        <v>115</v>
      </c>
      <c r="C83" s="13">
        <f t="shared" si="19"/>
        <v>479</v>
      </c>
      <c r="D83" s="13">
        <f t="shared" si="19"/>
        <v>594</v>
      </c>
      <c r="E83" s="13">
        <f t="shared" si="19"/>
        <v>437</v>
      </c>
      <c r="F83" s="13">
        <f t="shared" si="19"/>
        <v>1908</v>
      </c>
      <c r="G83" s="13">
        <f t="shared" si="19"/>
        <v>2345</v>
      </c>
      <c r="H83" s="13">
        <f t="shared" si="19"/>
        <v>2939</v>
      </c>
    </row>
    <row r="84" spans="1:8" ht="12.75" customHeight="1">
      <c r="A84" s="23" t="s">
        <v>39</v>
      </c>
      <c r="B84" s="20">
        <v>115</v>
      </c>
      <c r="C84" s="20">
        <v>479</v>
      </c>
      <c r="D84" s="22">
        <f>SUM(B84:C84)</f>
        <v>594</v>
      </c>
      <c r="E84" s="21">
        <v>437</v>
      </c>
      <c r="F84" s="21">
        <v>1908</v>
      </c>
      <c r="G84" s="20">
        <f>SUM(E84:F84)</f>
        <v>2345</v>
      </c>
      <c r="H84" s="19">
        <f>SUM(D84,G84)</f>
        <v>2939</v>
      </c>
    </row>
    <row r="85" spans="1:8" ht="12.75" customHeight="1">
      <c r="A85" s="4"/>
      <c r="B85" s="15"/>
      <c r="C85" s="15"/>
      <c r="D85" s="15"/>
      <c r="E85" s="15"/>
      <c r="F85" s="15"/>
      <c r="G85" s="15"/>
      <c r="H85" s="15"/>
    </row>
    <row r="86" spans="1:14" ht="12.75" customHeight="1">
      <c r="A86" s="14" t="s">
        <v>86</v>
      </c>
      <c r="B86" s="13">
        <f aca="true" t="shared" si="20" ref="B86:H86">SUM(B87:B91)</f>
        <v>611</v>
      </c>
      <c r="C86" s="13">
        <f t="shared" si="20"/>
        <v>717</v>
      </c>
      <c r="D86" s="13">
        <f t="shared" si="20"/>
        <v>1328</v>
      </c>
      <c r="E86" s="13">
        <f t="shared" si="20"/>
        <v>2344</v>
      </c>
      <c r="F86" s="13">
        <f t="shared" si="20"/>
        <v>2774</v>
      </c>
      <c r="G86" s="13">
        <f t="shared" si="20"/>
        <v>5118</v>
      </c>
      <c r="H86" s="13">
        <f t="shared" si="20"/>
        <v>6446</v>
      </c>
      <c r="I86" s="4"/>
      <c r="J86" s="4"/>
      <c r="K86" s="4"/>
      <c r="L86" s="4"/>
      <c r="M86" s="4"/>
      <c r="N86" s="4"/>
    </row>
    <row r="87" spans="1:14" ht="12.75" customHeight="1">
      <c r="A87" s="23" t="s">
        <v>41</v>
      </c>
      <c r="B87" s="20">
        <v>168</v>
      </c>
      <c r="C87" s="20">
        <v>124</v>
      </c>
      <c r="D87" s="22">
        <f>SUM(B87:C87)</f>
        <v>292</v>
      </c>
      <c r="E87" s="21">
        <v>720</v>
      </c>
      <c r="F87" s="21">
        <v>403</v>
      </c>
      <c r="G87" s="20">
        <f>SUM(E87:F87)</f>
        <v>1123</v>
      </c>
      <c r="H87" s="19">
        <f>SUM(D87,G87)</f>
        <v>1415</v>
      </c>
      <c r="I87" s="34"/>
      <c r="J87" s="34"/>
      <c r="K87" s="34"/>
      <c r="L87" s="34"/>
      <c r="M87" s="34"/>
      <c r="N87" s="4"/>
    </row>
    <row r="88" spans="1:14" ht="12.75" customHeight="1">
      <c r="A88" s="23" t="s">
        <v>85</v>
      </c>
      <c r="B88" s="20">
        <v>111</v>
      </c>
      <c r="C88" s="20">
        <v>52</v>
      </c>
      <c r="D88" s="22">
        <f>SUM(B88:C88)</f>
        <v>163</v>
      </c>
      <c r="E88" s="21">
        <v>273</v>
      </c>
      <c r="F88" s="21">
        <v>129</v>
      </c>
      <c r="G88" s="20">
        <f>SUM(E88:F88)</f>
        <v>402</v>
      </c>
      <c r="H88" s="19">
        <f>SUM(D88,G88)</f>
        <v>565</v>
      </c>
      <c r="I88" s="34"/>
      <c r="J88" s="34"/>
      <c r="K88" s="34"/>
      <c r="L88" s="34"/>
      <c r="M88" s="34"/>
      <c r="N88" s="4"/>
    </row>
    <row r="89" spans="1:14" ht="12.75" customHeight="1">
      <c r="A89" s="23" t="s">
        <v>48</v>
      </c>
      <c r="B89" s="20">
        <v>107</v>
      </c>
      <c r="C89" s="20">
        <v>130</v>
      </c>
      <c r="D89" s="22">
        <f>SUM(B89:C89)</f>
        <v>237</v>
      </c>
      <c r="E89" s="21">
        <v>419</v>
      </c>
      <c r="F89" s="21">
        <v>358</v>
      </c>
      <c r="G89" s="20">
        <f>SUM(E89:F89)</f>
        <v>777</v>
      </c>
      <c r="H89" s="19">
        <f>SUM(D89,G89)</f>
        <v>1014</v>
      </c>
      <c r="I89" s="34"/>
      <c r="J89" s="34"/>
      <c r="K89" s="34"/>
      <c r="L89" s="34"/>
      <c r="M89" s="34"/>
      <c r="N89" s="4"/>
    </row>
    <row r="90" spans="1:14" ht="12.75" customHeight="1">
      <c r="A90" s="23" t="s">
        <v>142</v>
      </c>
      <c r="B90" s="20">
        <v>89</v>
      </c>
      <c r="C90" s="20">
        <v>192</v>
      </c>
      <c r="D90" s="22">
        <f>SUM(B90:C90)</f>
        <v>281</v>
      </c>
      <c r="E90" s="21">
        <v>340</v>
      </c>
      <c r="F90" s="21">
        <v>790</v>
      </c>
      <c r="G90" s="20">
        <f>SUM(E90:F90)</f>
        <v>1130</v>
      </c>
      <c r="H90" s="19">
        <f>SUM(D90,G90)</f>
        <v>1411</v>
      </c>
      <c r="I90" s="34"/>
      <c r="J90" s="34"/>
      <c r="K90" s="34"/>
      <c r="L90" s="34"/>
      <c r="M90" s="34"/>
      <c r="N90" s="4"/>
    </row>
    <row r="91" spans="1:14" ht="12.75" customHeight="1">
      <c r="A91" s="23" t="s">
        <v>38</v>
      </c>
      <c r="B91" s="20">
        <v>136</v>
      </c>
      <c r="C91" s="20">
        <v>219</v>
      </c>
      <c r="D91" s="22">
        <f>SUM(B91:C91)</f>
        <v>355</v>
      </c>
      <c r="E91" s="21">
        <v>592</v>
      </c>
      <c r="F91" s="21">
        <v>1094</v>
      </c>
      <c r="G91" s="20">
        <f>SUM(E91:F91)</f>
        <v>1686</v>
      </c>
      <c r="H91" s="19">
        <f>SUM(D91,G91)</f>
        <v>2041</v>
      </c>
      <c r="I91" s="34"/>
      <c r="J91" s="34"/>
      <c r="K91" s="34"/>
      <c r="L91" s="34"/>
      <c r="M91" s="34"/>
      <c r="N91" s="4"/>
    </row>
    <row r="92" spans="1:14" ht="12.75" customHeight="1">
      <c r="A92" s="28"/>
      <c r="B92" s="38"/>
      <c r="C92" s="38"/>
      <c r="D92" s="38"/>
      <c r="E92" s="38"/>
      <c r="F92" s="38"/>
      <c r="G92" s="38"/>
      <c r="H92" s="15"/>
      <c r="I92" s="4"/>
      <c r="J92" s="4"/>
      <c r="K92" s="4"/>
      <c r="L92" s="4"/>
      <c r="M92" s="4"/>
      <c r="N92" s="4"/>
    </row>
    <row r="93" spans="1:14" ht="12.75" customHeight="1">
      <c r="A93" s="14" t="s">
        <v>84</v>
      </c>
      <c r="B93" s="13">
        <f aca="true" t="shared" si="21" ref="B93:H93">SUM(B94:B109)</f>
        <v>2198</v>
      </c>
      <c r="C93" s="13">
        <f t="shared" si="21"/>
        <v>2111</v>
      </c>
      <c r="D93" s="13">
        <f t="shared" si="21"/>
        <v>4309</v>
      </c>
      <c r="E93" s="13">
        <f t="shared" si="21"/>
        <v>7990</v>
      </c>
      <c r="F93" s="13">
        <f t="shared" si="21"/>
        <v>7267</v>
      </c>
      <c r="G93" s="13">
        <f t="shared" si="21"/>
        <v>15257</v>
      </c>
      <c r="H93" s="13">
        <f t="shared" si="21"/>
        <v>19566</v>
      </c>
      <c r="I93" s="4"/>
      <c r="J93" s="4"/>
      <c r="K93" s="4"/>
      <c r="L93" s="4"/>
      <c r="M93" s="4"/>
      <c r="N93" s="4"/>
    </row>
    <row r="94" spans="1:8" ht="12.75" customHeight="1">
      <c r="A94" s="23" t="s">
        <v>83</v>
      </c>
      <c r="B94" s="20">
        <v>153</v>
      </c>
      <c r="C94" s="20">
        <v>106</v>
      </c>
      <c r="D94" s="22">
        <f aca="true" t="shared" si="22" ref="D94:D109">SUM(B94:C94)</f>
        <v>259</v>
      </c>
      <c r="E94" s="21">
        <v>443</v>
      </c>
      <c r="F94" s="21">
        <v>311</v>
      </c>
      <c r="G94" s="20">
        <f aca="true" t="shared" si="23" ref="G94:G109">SUM(E94:F94)</f>
        <v>754</v>
      </c>
      <c r="H94" s="19">
        <f aca="true" t="shared" si="24" ref="H94:H109">SUM(D94,G94)</f>
        <v>1013</v>
      </c>
    </row>
    <row r="95" spans="1:8" ht="12.75" customHeight="1">
      <c r="A95" s="23" t="s">
        <v>73</v>
      </c>
      <c r="B95" s="20">
        <v>203</v>
      </c>
      <c r="C95" s="20">
        <v>130</v>
      </c>
      <c r="D95" s="22">
        <f t="shared" si="22"/>
        <v>333</v>
      </c>
      <c r="E95" s="21">
        <v>810</v>
      </c>
      <c r="F95" s="21">
        <v>432</v>
      </c>
      <c r="G95" s="20">
        <f t="shared" si="23"/>
        <v>1242</v>
      </c>
      <c r="H95" s="19">
        <f t="shared" si="24"/>
        <v>1575</v>
      </c>
    </row>
    <row r="96" spans="1:8" ht="12.75" customHeight="1">
      <c r="A96" s="23" t="s">
        <v>82</v>
      </c>
      <c r="B96" s="20">
        <v>145</v>
      </c>
      <c r="C96" s="20">
        <v>256</v>
      </c>
      <c r="D96" s="22">
        <f t="shared" si="22"/>
        <v>401</v>
      </c>
      <c r="E96" s="21">
        <v>689</v>
      </c>
      <c r="F96" s="21">
        <v>894</v>
      </c>
      <c r="G96" s="20">
        <f t="shared" si="23"/>
        <v>1583</v>
      </c>
      <c r="H96" s="19">
        <f t="shared" si="24"/>
        <v>1984</v>
      </c>
    </row>
    <row r="97" spans="1:8" ht="12.75" customHeight="1">
      <c r="A97" s="23" t="s">
        <v>81</v>
      </c>
      <c r="B97" s="20">
        <v>144</v>
      </c>
      <c r="C97" s="20">
        <v>98</v>
      </c>
      <c r="D97" s="22">
        <f t="shared" si="22"/>
        <v>242</v>
      </c>
      <c r="E97" s="21">
        <v>646</v>
      </c>
      <c r="F97" s="21">
        <v>367</v>
      </c>
      <c r="G97" s="20">
        <f t="shared" si="23"/>
        <v>1013</v>
      </c>
      <c r="H97" s="19">
        <f t="shared" si="24"/>
        <v>1255</v>
      </c>
    </row>
    <row r="98" spans="1:8" ht="12.75" customHeight="1">
      <c r="A98" s="23" t="s">
        <v>71</v>
      </c>
      <c r="B98" s="20">
        <v>371</v>
      </c>
      <c r="C98" s="20">
        <v>479</v>
      </c>
      <c r="D98" s="22">
        <f t="shared" si="22"/>
        <v>850</v>
      </c>
      <c r="E98" s="21">
        <v>1762</v>
      </c>
      <c r="F98" s="21">
        <v>1710</v>
      </c>
      <c r="G98" s="20">
        <f t="shared" si="23"/>
        <v>3472</v>
      </c>
      <c r="H98" s="19">
        <f t="shared" si="24"/>
        <v>4322</v>
      </c>
    </row>
    <row r="99" spans="1:8" ht="12.75" customHeight="1">
      <c r="A99" s="23" t="s">
        <v>80</v>
      </c>
      <c r="B99" s="20">
        <v>92</v>
      </c>
      <c r="C99" s="20">
        <v>173</v>
      </c>
      <c r="D99" s="22">
        <f t="shared" si="22"/>
        <v>265</v>
      </c>
      <c r="E99" s="21">
        <v>326</v>
      </c>
      <c r="F99" s="21">
        <v>573</v>
      </c>
      <c r="G99" s="20">
        <f t="shared" si="23"/>
        <v>899</v>
      </c>
      <c r="H99" s="19">
        <f t="shared" si="24"/>
        <v>1164</v>
      </c>
    </row>
    <row r="100" spans="1:8" ht="12.75" customHeight="1">
      <c r="A100" s="23" t="s">
        <v>69</v>
      </c>
      <c r="B100" s="20">
        <v>156</v>
      </c>
      <c r="C100" s="20">
        <v>94</v>
      </c>
      <c r="D100" s="22">
        <f t="shared" si="22"/>
        <v>250</v>
      </c>
      <c r="E100" s="21">
        <v>564</v>
      </c>
      <c r="F100" s="21">
        <v>372</v>
      </c>
      <c r="G100" s="20">
        <f t="shared" si="23"/>
        <v>936</v>
      </c>
      <c r="H100" s="19">
        <f t="shared" si="24"/>
        <v>1186</v>
      </c>
    </row>
    <row r="101" spans="1:8" ht="12.75" customHeight="1">
      <c r="A101" s="23" t="s">
        <v>79</v>
      </c>
      <c r="B101" s="20">
        <v>35</v>
      </c>
      <c r="C101" s="20">
        <v>42</v>
      </c>
      <c r="D101" s="22">
        <f t="shared" si="22"/>
        <v>77</v>
      </c>
      <c r="E101" s="21">
        <v>109</v>
      </c>
      <c r="F101" s="21">
        <v>130</v>
      </c>
      <c r="G101" s="20">
        <f t="shared" si="23"/>
        <v>239</v>
      </c>
      <c r="H101" s="19">
        <f t="shared" si="24"/>
        <v>316</v>
      </c>
    </row>
    <row r="102" spans="1:8" ht="12.75" customHeight="1">
      <c r="A102" s="23" t="s">
        <v>78</v>
      </c>
      <c r="B102" s="20">
        <v>61</v>
      </c>
      <c r="C102" s="20">
        <v>32</v>
      </c>
      <c r="D102" s="22">
        <f t="shared" si="22"/>
        <v>93</v>
      </c>
      <c r="E102" s="21">
        <v>169</v>
      </c>
      <c r="F102" s="21">
        <v>88</v>
      </c>
      <c r="G102" s="20">
        <f t="shared" si="23"/>
        <v>257</v>
      </c>
      <c r="H102" s="19">
        <f t="shared" si="24"/>
        <v>350</v>
      </c>
    </row>
    <row r="103" spans="1:8" ht="12.75" customHeight="1">
      <c r="A103" s="23" t="s">
        <v>77</v>
      </c>
      <c r="B103" s="20">
        <v>82</v>
      </c>
      <c r="C103" s="20">
        <v>71</v>
      </c>
      <c r="D103" s="22">
        <f t="shared" si="22"/>
        <v>153</v>
      </c>
      <c r="E103" s="21">
        <v>266</v>
      </c>
      <c r="F103" s="21">
        <v>190</v>
      </c>
      <c r="G103" s="20">
        <f t="shared" si="23"/>
        <v>456</v>
      </c>
      <c r="H103" s="19">
        <f t="shared" si="24"/>
        <v>609</v>
      </c>
    </row>
    <row r="104" spans="1:8" ht="12.75" customHeight="1">
      <c r="A104" s="23" t="s">
        <v>68</v>
      </c>
      <c r="B104" s="20">
        <v>197</v>
      </c>
      <c r="C104" s="20">
        <v>46</v>
      </c>
      <c r="D104" s="22">
        <f t="shared" si="22"/>
        <v>243</v>
      </c>
      <c r="E104" s="21">
        <v>594</v>
      </c>
      <c r="F104" s="21">
        <v>120</v>
      </c>
      <c r="G104" s="20">
        <f t="shared" si="23"/>
        <v>714</v>
      </c>
      <c r="H104" s="19">
        <f t="shared" si="24"/>
        <v>957</v>
      </c>
    </row>
    <row r="105" spans="1:8" ht="12.75" customHeight="1">
      <c r="A105" s="23" t="s">
        <v>76</v>
      </c>
      <c r="B105" s="20">
        <v>24</v>
      </c>
      <c r="C105" s="20">
        <v>54</v>
      </c>
      <c r="D105" s="22">
        <f t="shared" si="22"/>
        <v>78</v>
      </c>
      <c r="E105" s="21">
        <v>98</v>
      </c>
      <c r="F105" s="21">
        <v>161</v>
      </c>
      <c r="G105" s="20">
        <f t="shared" si="23"/>
        <v>259</v>
      </c>
      <c r="H105" s="19">
        <f t="shared" si="24"/>
        <v>337</v>
      </c>
    </row>
    <row r="106" spans="1:8" ht="12.75" customHeight="1">
      <c r="A106" s="23" t="s">
        <v>75</v>
      </c>
      <c r="B106" s="20">
        <v>280</v>
      </c>
      <c r="C106" s="20">
        <v>99</v>
      </c>
      <c r="D106" s="22">
        <f t="shared" si="22"/>
        <v>379</v>
      </c>
      <c r="E106" s="21">
        <v>737</v>
      </c>
      <c r="F106" s="21">
        <v>330</v>
      </c>
      <c r="G106" s="20">
        <f t="shared" si="23"/>
        <v>1067</v>
      </c>
      <c r="H106" s="19">
        <f t="shared" si="24"/>
        <v>1446</v>
      </c>
    </row>
    <row r="107" spans="1:8" ht="12.75" customHeight="1">
      <c r="A107" s="23" t="s">
        <v>64</v>
      </c>
      <c r="B107" s="20">
        <v>31</v>
      </c>
      <c r="C107" s="20">
        <v>171</v>
      </c>
      <c r="D107" s="22">
        <f t="shared" si="22"/>
        <v>202</v>
      </c>
      <c r="E107" s="21">
        <v>103</v>
      </c>
      <c r="F107" s="21">
        <v>548</v>
      </c>
      <c r="G107" s="20">
        <f t="shared" si="23"/>
        <v>651</v>
      </c>
      <c r="H107" s="19">
        <f t="shared" si="24"/>
        <v>853</v>
      </c>
    </row>
    <row r="108" spans="1:8" ht="12.75" customHeight="1">
      <c r="A108" s="23" t="s">
        <v>62</v>
      </c>
      <c r="B108" s="20">
        <v>136</v>
      </c>
      <c r="C108" s="20">
        <v>190</v>
      </c>
      <c r="D108" s="22">
        <f t="shared" si="22"/>
        <v>326</v>
      </c>
      <c r="E108" s="21">
        <v>457</v>
      </c>
      <c r="F108" s="21">
        <v>801</v>
      </c>
      <c r="G108" s="20">
        <f t="shared" si="23"/>
        <v>1258</v>
      </c>
      <c r="H108" s="19">
        <f t="shared" si="24"/>
        <v>1584</v>
      </c>
    </row>
    <row r="109" spans="1:14" ht="12.75" customHeight="1">
      <c r="A109" s="23" t="s">
        <v>61</v>
      </c>
      <c r="B109" s="20">
        <v>88</v>
      </c>
      <c r="C109" s="20">
        <v>70</v>
      </c>
      <c r="D109" s="22">
        <f t="shared" si="22"/>
        <v>158</v>
      </c>
      <c r="E109" s="21">
        <v>217</v>
      </c>
      <c r="F109" s="21">
        <v>240</v>
      </c>
      <c r="G109" s="20">
        <f t="shared" si="23"/>
        <v>457</v>
      </c>
      <c r="H109" s="19">
        <f t="shared" si="24"/>
        <v>615</v>
      </c>
      <c r="I109" s="34"/>
      <c r="J109" s="34"/>
      <c r="K109" s="34"/>
      <c r="L109" s="34"/>
      <c r="M109" s="34"/>
      <c r="N109" s="34"/>
    </row>
    <row r="110" spans="1:8" ht="12.75" customHeight="1">
      <c r="A110" s="37"/>
      <c r="B110" s="15"/>
      <c r="C110" s="15"/>
      <c r="D110" s="36"/>
      <c r="E110" s="15"/>
      <c r="F110" s="15"/>
      <c r="G110" s="36"/>
      <c r="H110" s="15"/>
    </row>
    <row r="111" spans="1:16" ht="12.75" customHeight="1">
      <c r="A111" s="14" t="s">
        <v>74</v>
      </c>
      <c r="B111" s="13">
        <f aca="true" t="shared" si="25" ref="B111:H111">SUM(B112:B126)</f>
        <v>2142</v>
      </c>
      <c r="C111" s="13">
        <f t="shared" si="25"/>
        <v>1602</v>
      </c>
      <c r="D111" s="13">
        <f t="shared" si="25"/>
        <v>3744</v>
      </c>
      <c r="E111" s="13">
        <f t="shared" si="25"/>
        <v>7633</v>
      </c>
      <c r="F111" s="13">
        <f t="shared" si="25"/>
        <v>5635</v>
      </c>
      <c r="G111" s="13">
        <f t="shared" si="25"/>
        <v>13268</v>
      </c>
      <c r="H111" s="13">
        <f t="shared" si="25"/>
        <v>17012</v>
      </c>
      <c r="I111" s="34"/>
      <c r="J111" s="34"/>
      <c r="K111" s="34"/>
      <c r="L111" s="34"/>
      <c r="M111" s="34"/>
      <c r="N111" s="34"/>
      <c r="O111" s="4"/>
      <c r="P111" s="4"/>
    </row>
    <row r="112" spans="1:14" ht="12.75" customHeight="1">
      <c r="A112" s="23" t="s">
        <v>73</v>
      </c>
      <c r="B112" s="20">
        <v>137</v>
      </c>
      <c r="C112" s="20">
        <v>87</v>
      </c>
      <c r="D112" s="22">
        <f aca="true" t="shared" si="26" ref="D112:D126">SUM(B112:C112)</f>
        <v>224</v>
      </c>
      <c r="E112" s="21">
        <v>568</v>
      </c>
      <c r="F112" s="21">
        <v>307</v>
      </c>
      <c r="G112" s="20">
        <f aca="true" t="shared" si="27" ref="G112:G126">SUM(E112:F112)</f>
        <v>875</v>
      </c>
      <c r="H112" s="19">
        <f aca="true" t="shared" si="28" ref="H112:H126">SUM(D112,G112)</f>
        <v>1099</v>
      </c>
      <c r="I112" s="34"/>
      <c r="J112" s="34"/>
      <c r="K112" s="34"/>
      <c r="L112" s="34"/>
      <c r="M112" s="34"/>
      <c r="N112" s="34"/>
    </row>
    <row r="113" spans="1:14" ht="12.75" customHeight="1">
      <c r="A113" s="23" t="s">
        <v>72</v>
      </c>
      <c r="B113" s="20">
        <v>148</v>
      </c>
      <c r="C113" s="20">
        <v>225</v>
      </c>
      <c r="D113" s="22">
        <f t="shared" si="26"/>
        <v>373</v>
      </c>
      <c r="E113" s="21">
        <v>602</v>
      </c>
      <c r="F113" s="21">
        <v>769</v>
      </c>
      <c r="G113" s="20">
        <f t="shared" si="27"/>
        <v>1371</v>
      </c>
      <c r="H113" s="19">
        <f t="shared" si="28"/>
        <v>1744</v>
      </c>
      <c r="I113" s="34"/>
      <c r="J113" s="34"/>
      <c r="K113" s="34"/>
      <c r="L113" s="34"/>
      <c r="M113" s="34"/>
      <c r="N113" s="34"/>
    </row>
    <row r="114" spans="1:14" ht="12.75" customHeight="1">
      <c r="A114" s="23" t="s">
        <v>71</v>
      </c>
      <c r="B114" s="20">
        <v>593</v>
      </c>
      <c r="C114" s="20">
        <v>546</v>
      </c>
      <c r="D114" s="22">
        <f t="shared" si="26"/>
        <v>1139</v>
      </c>
      <c r="E114" s="21">
        <v>2468</v>
      </c>
      <c r="F114" s="21">
        <v>2141</v>
      </c>
      <c r="G114" s="20">
        <f t="shared" si="27"/>
        <v>4609</v>
      </c>
      <c r="H114" s="19">
        <f t="shared" si="28"/>
        <v>5748</v>
      </c>
      <c r="I114" s="34"/>
      <c r="J114" s="34"/>
      <c r="K114" s="34"/>
      <c r="L114" s="34"/>
      <c r="M114" s="34"/>
      <c r="N114" s="34"/>
    </row>
    <row r="115" spans="1:14" ht="12.75" customHeight="1">
      <c r="A115" s="23" t="s">
        <v>70</v>
      </c>
      <c r="B115" s="20">
        <v>44</v>
      </c>
      <c r="C115" s="20">
        <v>31</v>
      </c>
      <c r="D115" s="22">
        <f t="shared" si="26"/>
        <v>75</v>
      </c>
      <c r="E115" s="21">
        <v>191</v>
      </c>
      <c r="F115" s="21">
        <v>141</v>
      </c>
      <c r="G115" s="20">
        <f t="shared" si="27"/>
        <v>332</v>
      </c>
      <c r="H115" s="19">
        <f t="shared" si="28"/>
        <v>407</v>
      </c>
      <c r="I115" s="34"/>
      <c r="J115" s="34"/>
      <c r="K115" s="34"/>
      <c r="L115" s="34"/>
      <c r="M115" s="34"/>
      <c r="N115" s="34"/>
    </row>
    <row r="116" spans="1:14" ht="12.75" customHeight="1">
      <c r="A116" s="23" t="s">
        <v>69</v>
      </c>
      <c r="B116" s="20">
        <v>125</v>
      </c>
      <c r="C116" s="20">
        <v>84</v>
      </c>
      <c r="D116" s="22">
        <f t="shared" si="26"/>
        <v>209</v>
      </c>
      <c r="E116" s="21">
        <v>438</v>
      </c>
      <c r="F116" s="21">
        <v>305</v>
      </c>
      <c r="G116" s="20">
        <f t="shared" si="27"/>
        <v>743</v>
      </c>
      <c r="H116" s="19">
        <f t="shared" si="28"/>
        <v>952</v>
      </c>
      <c r="I116" s="34"/>
      <c r="J116" s="34"/>
      <c r="K116" s="34"/>
      <c r="L116" s="34"/>
      <c r="M116" s="34"/>
      <c r="N116" s="34"/>
    </row>
    <row r="117" spans="1:14" ht="12.75" customHeight="1">
      <c r="A117" s="23" t="s">
        <v>68</v>
      </c>
      <c r="B117" s="20">
        <v>237</v>
      </c>
      <c r="C117" s="20">
        <v>48</v>
      </c>
      <c r="D117" s="22">
        <f t="shared" si="26"/>
        <v>285</v>
      </c>
      <c r="E117" s="21">
        <v>674</v>
      </c>
      <c r="F117" s="21">
        <v>139</v>
      </c>
      <c r="G117" s="20">
        <f t="shared" si="27"/>
        <v>813</v>
      </c>
      <c r="H117" s="19">
        <f t="shared" si="28"/>
        <v>1098</v>
      </c>
      <c r="I117" s="34"/>
      <c r="J117" s="34"/>
      <c r="K117" s="34"/>
      <c r="L117" s="34"/>
      <c r="M117" s="34"/>
      <c r="N117" s="34"/>
    </row>
    <row r="118" spans="1:14" ht="12.75" customHeight="1">
      <c r="A118" s="23" t="s">
        <v>67</v>
      </c>
      <c r="B118" s="20">
        <v>118</v>
      </c>
      <c r="C118" s="20">
        <v>11</v>
      </c>
      <c r="D118" s="22">
        <f t="shared" si="26"/>
        <v>129</v>
      </c>
      <c r="E118" s="21">
        <v>196</v>
      </c>
      <c r="F118" s="21">
        <v>17</v>
      </c>
      <c r="G118" s="20">
        <f t="shared" si="27"/>
        <v>213</v>
      </c>
      <c r="H118" s="19">
        <f t="shared" si="28"/>
        <v>342</v>
      </c>
      <c r="I118" s="34"/>
      <c r="J118" s="34"/>
      <c r="K118" s="34"/>
      <c r="L118" s="34"/>
      <c r="M118" s="34"/>
      <c r="N118" s="34"/>
    </row>
    <row r="119" spans="1:14" ht="12.75" customHeight="1">
      <c r="A119" s="23" t="s">
        <v>66</v>
      </c>
      <c r="B119" s="20">
        <v>244</v>
      </c>
      <c r="C119" s="20">
        <v>35</v>
      </c>
      <c r="D119" s="22">
        <f t="shared" si="26"/>
        <v>279</v>
      </c>
      <c r="E119" s="21">
        <v>998</v>
      </c>
      <c r="F119" s="21">
        <v>177</v>
      </c>
      <c r="G119" s="20">
        <f t="shared" si="27"/>
        <v>1175</v>
      </c>
      <c r="H119" s="19">
        <f t="shared" si="28"/>
        <v>1454</v>
      </c>
      <c r="I119" s="34"/>
      <c r="J119" s="34"/>
      <c r="K119" s="34"/>
      <c r="L119" s="34"/>
      <c r="M119" s="34"/>
      <c r="N119" s="34"/>
    </row>
    <row r="120" spans="1:14" ht="12.75" customHeight="1">
      <c r="A120" s="23" t="s">
        <v>51</v>
      </c>
      <c r="B120" s="20">
        <v>94</v>
      </c>
      <c r="C120" s="20">
        <v>25</v>
      </c>
      <c r="D120" s="22">
        <f t="shared" si="26"/>
        <v>119</v>
      </c>
      <c r="E120" s="21">
        <v>208</v>
      </c>
      <c r="F120" s="21">
        <v>49</v>
      </c>
      <c r="G120" s="20">
        <f t="shared" si="27"/>
        <v>257</v>
      </c>
      <c r="H120" s="19">
        <f t="shared" si="28"/>
        <v>376</v>
      </c>
      <c r="I120" s="34"/>
      <c r="J120" s="34"/>
      <c r="K120" s="34"/>
      <c r="L120" s="34"/>
      <c r="M120" s="34"/>
      <c r="N120" s="34"/>
    </row>
    <row r="121" spans="1:14" ht="12.75" customHeight="1">
      <c r="A121" s="23" t="s">
        <v>65</v>
      </c>
      <c r="B121" s="20">
        <v>136</v>
      </c>
      <c r="C121" s="20">
        <v>4</v>
      </c>
      <c r="D121" s="22">
        <f t="shared" si="26"/>
        <v>140</v>
      </c>
      <c r="E121" s="21">
        <v>299</v>
      </c>
      <c r="F121" s="21">
        <v>27</v>
      </c>
      <c r="G121" s="20">
        <f t="shared" si="27"/>
        <v>326</v>
      </c>
      <c r="H121" s="19">
        <f t="shared" si="28"/>
        <v>466</v>
      </c>
      <c r="I121" s="34"/>
      <c r="J121" s="34"/>
      <c r="K121" s="34"/>
      <c r="L121" s="34"/>
      <c r="M121" s="34"/>
      <c r="N121" s="34"/>
    </row>
    <row r="122" spans="1:14" ht="12.75" customHeight="1">
      <c r="A122" s="23" t="s">
        <v>50</v>
      </c>
      <c r="B122" s="20">
        <v>0</v>
      </c>
      <c r="C122" s="20">
        <v>0</v>
      </c>
      <c r="D122" s="22">
        <f t="shared" si="26"/>
        <v>0</v>
      </c>
      <c r="E122" s="21">
        <v>330</v>
      </c>
      <c r="F122" s="21">
        <v>26</v>
      </c>
      <c r="G122" s="20">
        <f t="shared" si="27"/>
        <v>356</v>
      </c>
      <c r="H122" s="19">
        <f t="shared" si="28"/>
        <v>356</v>
      </c>
      <c r="I122" s="34"/>
      <c r="J122" s="34"/>
      <c r="K122" s="34"/>
      <c r="L122" s="34"/>
      <c r="M122" s="34"/>
      <c r="N122" s="34"/>
    </row>
    <row r="123" spans="1:14" ht="12.75" customHeight="1">
      <c r="A123" s="23" t="s">
        <v>64</v>
      </c>
      <c r="B123" s="20">
        <v>56</v>
      </c>
      <c r="C123" s="20">
        <v>230</v>
      </c>
      <c r="D123" s="22">
        <f t="shared" si="26"/>
        <v>286</v>
      </c>
      <c r="E123" s="21">
        <v>151</v>
      </c>
      <c r="F123" s="21">
        <v>750</v>
      </c>
      <c r="G123" s="20">
        <f t="shared" si="27"/>
        <v>901</v>
      </c>
      <c r="H123" s="19">
        <f t="shared" si="28"/>
        <v>1187</v>
      </c>
      <c r="I123" s="34"/>
      <c r="J123" s="34"/>
      <c r="K123" s="34"/>
      <c r="L123" s="34"/>
      <c r="M123" s="34"/>
      <c r="N123" s="34"/>
    </row>
    <row r="124" spans="1:14" ht="12.75" customHeight="1">
      <c r="A124" s="23" t="s">
        <v>63</v>
      </c>
      <c r="B124" s="20">
        <v>42</v>
      </c>
      <c r="C124" s="20">
        <v>35</v>
      </c>
      <c r="D124" s="22">
        <f t="shared" si="26"/>
        <v>77</v>
      </c>
      <c r="E124" s="21">
        <v>92</v>
      </c>
      <c r="F124" s="21">
        <v>120</v>
      </c>
      <c r="G124" s="20">
        <f t="shared" si="27"/>
        <v>212</v>
      </c>
      <c r="H124" s="19">
        <f t="shared" si="28"/>
        <v>289</v>
      </c>
      <c r="I124" s="34"/>
      <c r="J124" s="34"/>
      <c r="K124" s="34"/>
      <c r="L124" s="34"/>
      <c r="M124" s="34"/>
      <c r="N124" s="34"/>
    </row>
    <row r="125" spans="1:14" ht="12.75" customHeight="1">
      <c r="A125" s="23" t="s">
        <v>62</v>
      </c>
      <c r="B125" s="20">
        <v>103</v>
      </c>
      <c r="C125" s="20">
        <v>173</v>
      </c>
      <c r="D125" s="22">
        <f t="shared" si="26"/>
        <v>276</v>
      </c>
      <c r="E125" s="21">
        <v>283</v>
      </c>
      <c r="F125" s="21">
        <v>518</v>
      </c>
      <c r="G125" s="20">
        <f t="shared" si="27"/>
        <v>801</v>
      </c>
      <c r="H125" s="19">
        <f t="shared" si="28"/>
        <v>1077</v>
      </c>
      <c r="I125" s="34"/>
      <c r="J125" s="34"/>
      <c r="K125" s="34"/>
      <c r="L125" s="34"/>
      <c r="M125" s="34"/>
      <c r="N125" s="34"/>
    </row>
    <row r="126" spans="1:14" ht="12.75" customHeight="1">
      <c r="A126" s="23" t="s">
        <v>61</v>
      </c>
      <c r="B126" s="20">
        <v>65</v>
      </c>
      <c r="C126" s="20">
        <v>68</v>
      </c>
      <c r="D126" s="22">
        <f t="shared" si="26"/>
        <v>133</v>
      </c>
      <c r="E126" s="21">
        <v>135</v>
      </c>
      <c r="F126" s="21">
        <v>149</v>
      </c>
      <c r="G126" s="20">
        <f t="shared" si="27"/>
        <v>284</v>
      </c>
      <c r="H126" s="19">
        <f t="shared" si="28"/>
        <v>417</v>
      </c>
      <c r="I126" s="34"/>
      <c r="J126" s="34"/>
      <c r="K126" s="34"/>
      <c r="L126" s="34"/>
      <c r="M126" s="34"/>
      <c r="N126" s="34"/>
    </row>
    <row r="127" spans="1:8" ht="12.75" customHeight="1">
      <c r="A127" s="35"/>
      <c r="B127" s="25"/>
      <c r="C127" s="25"/>
      <c r="D127" s="25"/>
      <c r="E127" s="25"/>
      <c r="F127" s="25"/>
      <c r="G127" s="25"/>
      <c r="H127" s="15"/>
    </row>
    <row r="128" spans="1:8" ht="12.75" customHeight="1">
      <c r="A128" s="14" t="s">
        <v>60</v>
      </c>
      <c r="B128" s="13">
        <f aca="true" t="shared" si="29" ref="B128:H128">SUM(B129:B145)</f>
        <v>1495</v>
      </c>
      <c r="C128" s="13">
        <f t="shared" si="29"/>
        <v>1260</v>
      </c>
      <c r="D128" s="13">
        <f t="shared" si="29"/>
        <v>2755</v>
      </c>
      <c r="E128" s="13">
        <f t="shared" si="29"/>
        <v>5250</v>
      </c>
      <c r="F128" s="13">
        <f t="shared" si="29"/>
        <v>4671</v>
      </c>
      <c r="G128" s="13">
        <f t="shared" si="29"/>
        <v>9921</v>
      </c>
      <c r="H128" s="13">
        <f t="shared" si="29"/>
        <v>12676</v>
      </c>
    </row>
    <row r="129" spans="1:8" ht="12.75" customHeight="1">
      <c r="A129" s="23" t="s">
        <v>59</v>
      </c>
      <c r="B129" s="20">
        <v>173</v>
      </c>
      <c r="C129" s="20">
        <v>162</v>
      </c>
      <c r="D129" s="22">
        <f aca="true" t="shared" si="30" ref="D129:D145">SUM(B129:C129)</f>
        <v>335</v>
      </c>
      <c r="E129" s="21">
        <v>818</v>
      </c>
      <c r="F129" s="21">
        <v>895</v>
      </c>
      <c r="G129" s="20">
        <f aca="true" t="shared" si="31" ref="G129:G145">SUM(E129:F129)</f>
        <v>1713</v>
      </c>
      <c r="H129" s="19">
        <f aca="true" t="shared" si="32" ref="H129:H145">SUM(D129,G129)</f>
        <v>2048</v>
      </c>
    </row>
    <row r="130" spans="1:8" ht="12.75" customHeight="1">
      <c r="A130" s="23" t="s">
        <v>58</v>
      </c>
      <c r="B130" s="20">
        <v>86</v>
      </c>
      <c r="C130" s="20">
        <v>122</v>
      </c>
      <c r="D130" s="22">
        <f t="shared" si="30"/>
        <v>208</v>
      </c>
      <c r="E130" s="21">
        <v>136</v>
      </c>
      <c r="F130" s="21">
        <v>230</v>
      </c>
      <c r="G130" s="20">
        <f t="shared" si="31"/>
        <v>366</v>
      </c>
      <c r="H130" s="19">
        <f t="shared" si="32"/>
        <v>574</v>
      </c>
    </row>
    <row r="131" spans="1:8" ht="12.75" customHeight="1">
      <c r="A131" s="23" t="s">
        <v>57</v>
      </c>
      <c r="B131" s="20">
        <v>220</v>
      </c>
      <c r="C131" s="20">
        <v>189</v>
      </c>
      <c r="D131" s="22">
        <f t="shared" si="30"/>
        <v>409</v>
      </c>
      <c r="E131" s="21">
        <v>783</v>
      </c>
      <c r="F131" s="21">
        <v>813</v>
      </c>
      <c r="G131" s="20">
        <f t="shared" si="31"/>
        <v>1596</v>
      </c>
      <c r="H131" s="19">
        <f t="shared" si="32"/>
        <v>2005</v>
      </c>
    </row>
    <row r="132" spans="1:8" ht="12.75" customHeight="1">
      <c r="A132" s="23" t="s">
        <v>35</v>
      </c>
      <c r="B132" s="20">
        <v>44</v>
      </c>
      <c r="C132" s="20">
        <v>82</v>
      </c>
      <c r="D132" s="22">
        <f t="shared" si="30"/>
        <v>126</v>
      </c>
      <c r="E132" s="21">
        <v>105</v>
      </c>
      <c r="F132" s="21">
        <v>302</v>
      </c>
      <c r="G132" s="20">
        <f t="shared" si="31"/>
        <v>407</v>
      </c>
      <c r="H132" s="19">
        <f t="shared" si="32"/>
        <v>533</v>
      </c>
    </row>
    <row r="133" spans="1:8" ht="12.75" customHeight="1">
      <c r="A133" s="23" t="s">
        <v>56</v>
      </c>
      <c r="B133" s="20">
        <v>37</v>
      </c>
      <c r="C133" s="20">
        <v>54</v>
      </c>
      <c r="D133" s="22">
        <f t="shared" si="30"/>
        <v>91</v>
      </c>
      <c r="E133" s="21">
        <v>60</v>
      </c>
      <c r="F133" s="21">
        <v>109</v>
      </c>
      <c r="G133" s="20">
        <f t="shared" si="31"/>
        <v>169</v>
      </c>
      <c r="H133" s="19">
        <f t="shared" si="32"/>
        <v>260</v>
      </c>
    </row>
    <row r="134" spans="1:8" ht="12.75" customHeight="1">
      <c r="A134" s="23" t="s">
        <v>55</v>
      </c>
      <c r="B134" s="20">
        <v>51</v>
      </c>
      <c r="C134" s="20">
        <v>13</v>
      </c>
      <c r="D134" s="22">
        <f t="shared" si="30"/>
        <v>64</v>
      </c>
      <c r="E134" s="21">
        <v>187</v>
      </c>
      <c r="F134" s="21">
        <v>69</v>
      </c>
      <c r="G134" s="20">
        <f t="shared" si="31"/>
        <v>256</v>
      </c>
      <c r="H134" s="19">
        <f t="shared" si="32"/>
        <v>320</v>
      </c>
    </row>
    <row r="135" spans="1:8" ht="12.75" customHeight="1">
      <c r="A135" s="23" t="s">
        <v>54</v>
      </c>
      <c r="B135" s="20">
        <v>31</v>
      </c>
      <c r="C135" s="20">
        <v>32</v>
      </c>
      <c r="D135" s="22">
        <f t="shared" si="30"/>
        <v>63</v>
      </c>
      <c r="E135" s="21">
        <v>109</v>
      </c>
      <c r="F135" s="21">
        <v>88</v>
      </c>
      <c r="G135" s="20">
        <f t="shared" si="31"/>
        <v>197</v>
      </c>
      <c r="H135" s="19">
        <f t="shared" si="32"/>
        <v>260</v>
      </c>
    </row>
    <row r="136" spans="1:8" ht="12.75" customHeight="1">
      <c r="A136" s="23" t="s">
        <v>53</v>
      </c>
      <c r="B136" s="20">
        <v>89</v>
      </c>
      <c r="C136" s="20">
        <v>153</v>
      </c>
      <c r="D136" s="22">
        <f t="shared" si="30"/>
        <v>242</v>
      </c>
      <c r="E136" s="21">
        <v>269</v>
      </c>
      <c r="F136" s="21">
        <v>462</v>
      </c>
      <c r="G136" s="20">
        <f t="shared" si="31"/>
        <v>731</v>
      </c>
      <c r="H136" s="19">
        <f t="shared" si="32"/>
        <v>973</v>
      </c>
    </row>
    <row r="137" spans="1:8" ht="12.75" customHeight="1">
      <c r="A137" s="23" t="s">
        <v>52</v>
      </c>
      <c r="B137" s="20">
        <v>59</v>
      </c>
      <c r="C137" s="20">
        <v>6</v>
      </c>
      <c r="D137" s="22">
        <f t="shared" si="30"/>
        <v>65</v>
      </c>
      <c r="E137" s="21">
        <v>1</v>
      </c>
      <c r="F137" s="21">
        <v>0</v>
      </c>
      <c r="G137" s="20">
        <f t="shared" si="31"/>
        <v>1</v>
      </c>
      <c r="H137" s="19">
        <f t="shared" si="32"/>
        <v>66</v>
      </c>
    </row>
    <row r="138" spans="1:8" ht="12.75" customHeight="1">
      <c r="A138" s="23" t="s">
        <v>51</v>
      </c>
      <c r="B138" s="20">
        <v>11</v>
      </c>
      <c r="C138" s="20">
        <v>9</v>
      </c>
      <c r="D138" s="22">
        <f t="shared" si="30"/>
        <v>20</v>
      </c>
      <c r="E138" s="21">
        <v>0</v>
      </c>
      <c r="F138" s="21">
        <v>0</v>
      </c>
      <c r="G138" s="20">
        <f t="shared" si="31"/>
        <v>0</v>
      </c>
      <c r="H138" s="19">
        <f t="shared" si="32"/>
        <v>20</v>
      </c>
    </row>
    <row r="139" spans="1:8" ht="12.75" customHeight="1">
      <c r="A139" s="23" t="s">
        <v>50</v>
      </c>
      <c r="B139" s="20">
        <v>255</v>
      </c>
      <c r="C139" s="20">
        <v>21</v>
      </c>
      <c r="D139" s="22">
        <f t="shared" si="30"/>
        <v>276</v>
      </c>
      <c r="E139" s="21">
        <v>1144</v>
      </c>
      <c r="F139" s="21">
        <v>97</v>
      </c>
      <c r="G139" s="20">
        <f t="shared" si="31"/>
        <v>1241</v>
      </c>
      <c r="H139" s="19">
        <f t="shared" si="32"/>
        <v>1517</v>
      </c>
    </row>
    <row r="140" spans="1:8" ht="12.75" customHeight="1">
      <c r="A140" s="23" t="s">
        <v>41</v>
      </c>
      <c r="B140" s="20">
        <v>71</v>
      </c>
      <c r="C140" s="20">
        <v>37</v>
      </c>
      <c r="D140" s="22">
        <f t="shared" si="30"/>
        <v>108</v>
      </c>
      <c r="E140" s="21">
        <v>234</v>
      </c>
      <c r="F140" s="21">
        <v>145</v>
      </c>
      <c r="G140" s="20">
        <f t="shared" si="31"/>
        <v>379</v>
      </c>
      <c r="H140" s="19">
        <f t="shared" si="32"/>
        <v>487</v>
      </c>
    </row>
    <row r="141" spans="1:8" ht="12.75" customHeight="1">
      <c r="A141" s="23" t="s">
        <v>49</v>
      </c>
      <c r="B141" s="20">
        <v>216</v>
      </c>
      <c r="C141" s="20">
        <v>273</v>
      </c>
      <c r="D141" s="22">
        <f t="shared" si="30"/>
        <v>489</v>
      </c>
      <c r="E141" s="21">
        <v>907</v>
      </c>
      <c r="F141" s="21">
        <v>955</v>
      </c>
      <c r="G141" s="20">
        <f t="shared" si="31"/>
        <v>1862</v>
      </c>
      <c r="H141" s="19">
        <f t="shared" si="32"/>
        <v>2351</v>
      </c>
    </row>
    <row r="142" spans="1:8" ht="12.75" customHeight="1">
      <c r="A142" s="23" t="s">
        <v>48</v>
      </c>
      <c r="B142" s="20">
        <v>96</v>
      </c>
      <c r="C142" s="20">
        <v>69</v>
      </c>
      <c r="D142" s="22">
        <f t="shared" si="30"/>
        <v>165</v>
      </c>
      <c r="E142" s="21">
        <v>158</v>
      </c>
      <c r="F142" s="21">
        <v>162</v>
      </c>
      <c r="G142" s="20">
        <f t="shared" si="31"/>
        <v>320</v>
      </c>
      <c r="H142" s="19">
        <f t="shared" si="32"/>
        <v>485</v>
      </c>
    </row>
    <row r="143" spans="1:8" ht="12.75" customHeight="1">
      <c r="A143" s="23" t="s">
        <v>38</v>
      </c>
      <c r="B143" s="20">
        <v>0</v>
      </c>
      <c r="C143" s="20">
        <v>0</v>
      </c>
      <c r="D143" s="22">
        <f t="shared" si="30"/>
        <v>0</v>
      </c>
      <c r="E143" s="21">
        <v>195</v>
      </c>
      <c r="F143" s="21">
        <v>261</v>
      </c>
      <c r="G143" s="20">
        <f t="shared" si="31"/>
        <v>456</v>
      </c>
      <c r="H143" s="19">
        <f t="shared" si="32"/>
        <v>456</v>
      </c>
    </row>
    <row r="144" spans="1:8" ht="12.75" customHeight="1">
      <c r="A144" s="23" t="s">
        <v>47</v>
      </c>
      <c r="B144" s="20">
        <v>47</v>
      </c>
      <c r="C144" s="20">
        <v>32</v>
      </c>
      <c r="D144" s="22">
        <f t="shared" si="30"/>
        <v>79</v>
      </c>
      <c r="E144" s="21">
        <v>111</v>
      </c>
      <c r="F144" s="21">
        <v>79</v>
      </c>
      <c r="G144" s="20">
        <f t="shared" si="31"/>
        <v>190</v>
      </c>
      <c r="H144" s="19">
        <f t="shared" si="32"/>
        <v>269</v>
      </c>
    </row>
    <row r="145" spans="1:8" ht="12.75" customHeight="1">
      <c r="A145" s="23" t="s">
        <v>14</v>
      </c>
      <c r="B145" s="20">
        <v>9</v>
      </c>
      <c r="C145" s="20">
        <v>6</v>
      </c>
      <c r="D145" s="22">
        <f t="shared" si="30"/>
        <v>15</v>
      </c>
      <c r="E145" s="21">
        <v>33</v>
      </c>
      <c r="F145" s="21">
        <v>4</v>
      </c>
      <c r="G145" s="20">
        <f t="shared" si="31"/>
        <v>37</v>
      </c>
      <c r="H145" s="19">
        <f t="shared" si="32"/>
        <v>52</v>
      </c>
    </row>
    <row r="146" spans="1:8" ht="12.75" customHeight="1">
      <c r="A146" s="4"/>
      <c r="B146" s="15"/>
      <c r="C146" s="15"/>
      <c r="D146" s="15"/>
      <c r="E146" s="15"/>
      <c r="F146" s="15"/>
      <c r="G146" s="15"/>
      <c r="H146" s="15"/>
    </row>
    <row r="147" spans="1:8" ht="12.75" customHeight="1">
      <c r="A147" s="14" t="s">
        <v>46</v>
      </c>
      <c r="B147" s="13">
        <f aca="true" t="shared" si="33" ref="B147:H147">SUM(B148:B154)</f>
        <v>925</v>
      </c>
      <c r="C147" s="13">
        <f t="shared" si="33"/>
        <v>1938</v>
      </c>
      <c r="D147" s="13">
        <f t="shared" si="33"/>
        <v>2863</v>
      </c>
      <c r="E147" s="13">
        <f t="shared" si="33"/>
        <v>2943</v>
      </c>
      <c r="F147" s="13">
        <f t="shared" si="33"/>
        <v>5799</v>
      </c>
      <c r="G147" s="13">
        <f t="shared" si="33"/>
        <v>8742</v>
      </c>
      <c r="H147" s="13">
        <f t="shared" si="33"/>
        <v>11605</v>
      </c>
    </row>
    <row r="148" spans="1:14" ht="12.75" customHeight="1">
      <c r="A148" s="23" t="s">
        <v>43</v>
      </c>
      <c r="B148" s="20">
        <v>179</v>
      </c>
      <c r="C148" s="20">
        <v>239</v>
      </c>
      <c r="D148" s="22">
        <f aca="true" t="shared" si="34" ref="D148:D154">SUM(B148:C148)</f>
        <v>418</v>
      </c>
      <c r="E148" s="21">
        <v>535</v>
      </c>
      <c r="F148" s="21">
        <v>603</v>
      </c>
      <c r="G148" s="20">
        <f aca="true" t="shared" si="35" ref="G148:G154">SUM(E148:F148)</f>
        <v>1138</v>
      </c>
      <c r="H148" s="19">
        <f aca="true" t="shared" si="36" ref="H148:H154">SUM(D148,G148)</f>
        <v>1556</v>
      </c>
      <c r="I148" s="34"/>
      <c r="J148" s="34"/>
      <c r="K148" s="34"/>
      <c r="L148" s="34"/>
      <c r="M148" s="34"/>
      <c r="N148" s="4"/>
    </row>
    <row r="149" spans="1:14" ht="12.75" customHeight="1">
      <c r="A149" s="23" t="s">
        <v>42</v>
      </c>
      <c r="B149" s="20">
        <v>185</v>
      </c>
      <c r="C149" s="20">
        <v>384</v>
      </c>
      <c r="D149" s="22">
        <f t="shared" si="34"/>
        <v>569</v>
      </c>
      <c r="E149" s="21">
        <v>711</v>
      </c>
      <c r="F149" s="21">
        <v>1297</v>
      </c>
      <c r="G149" s="20">
        <f t="shared" si="35"/>
        <v>2008</v>
      </c>
      <c r="H149" s="19">
        <f t="shared" si="36"/>
        <v>2577</v>
      </c>
      <c r="I149" s="34"/>
      <c r="J149" s="34"/>
      <c r="K149" s="34"/>
      <c r="L149" s="34"/>
      <c r="M149" s="34"/>
      <c r="N149" s="4"/>
    </row>
    <row r="150" spans="1:14" ht="12.75" customHeight="1">
      <c r="A150" s="23" t="s">
        <v>33</v>
      </c>
      <c r="B150" s="20">
        <v>62</v>
      </c>
      <c r="C150" s="20">
        <v>241</v>
      </c>
      <c r="D150" s="22">
        <f t="shared" si="34"/>
        <v>303</v>
      </c>
      <c r="E150" s="21">
        <v>64</v>
      </c>
      <c r="F150" s="21">
        <v>183</v>
      </c>
      <c r="G150" s="20">
        <f t="shared" si="35"/>
        <v>247</v>
      </c>
      <c r="H150" s="19">
        <f t="shared" si="36"/>
        <v>550</v>
      </c>
      <c r="I150" s="34"/>
      <c r="J150" s="34"/>
      <c r="K150" s="34"/>
      <c r="L150" s="34"/>
      <c r="M150" s="34"/>
      <c r="N150" s="4"/>
    </row>
    <row r="151" spans="1:14" ht="12.75" customHeight="1">
      <c r="A151" s="23" t="s">
        <v>32</v>
      </c>
      <c r="B151" s="20">
        <v>0</v>
      </c>
      <c r="C151" s="20">
        <v>0</v>
      </c>
      <c r="D151" s="22">
        <f t="shared" si="34"/>
        <v>0</v>
      </c>
      <c r="E151" s="21">
        <v>112</v>
      </c>
      <c r="F151" s="21">
        <v>426</v>
      </c>
      <c r="G151" s="20">
        <f t="shared" si="35"/>
        <v>538</v>
      </c>
      <c r="H151" s="19">
        <f t="shared" si="36"/>
        <v>538</v>
      </c>
      <c r="I151" s="34"/>
      <c r="J151" s="34"/>
      <c r="K151" s="34"/>
      <c r="L151" s="34"/>
      <c r="M151" s="34"/>
      <c r="N151" s="4"/>
    </row>
    <row r="152" spans="1:14" ht="12.75" customHeight="1">
      <c r="A152" s="23" t="s">
        <v>40</v>
      </c>
      <c r="B152" s="20">
        <v>263</v>
      </c>
      <c r="C152" s="20">
        <v>478</v>
      </c>
      <c r="D152" s="22">
        <f t="shared" si="34"/>
        <v>741</v>
      </c>
      <c r="E152" s="21">
        <v>837</v>
      </c>
      <c r="F152" s="21">
        <v>1654</v>
      </c>
      <c r="G152" s="20">
        <f t="shared" si="35"/>
        <v>2491</v>
      </c>
      <c r="H152" s="19">
        <f t="shared" si="36"/>
        <v>3232</v>
      </c>
      <c r="I152" s="34"/>
      <c r="J152" s="34"/>
      <c r="K152" s="34"/>
      <c r="L152" s="34"/>
      <c r="M152" s="34"/>
      <c r="N152" s="4"/>
    </row>
    <row r="153" spans="1:14" ht="12.75" customHeight="1">
      <c r="A153" s="23" t="s">
        <v>45</v>
      </c>
      <c r="B153" s="20">
        <v>56</v>
      </c>
      <c r="C153" s="20">
        <v>88</v>
      </c>
      <c r="D153" s="22">
        <f t="shared" si="34"/>
        <v>144</v>
      </c>
      <c r="E153" s="21">
        <v>126</v>
      </c>
      <c r="F153" s="21">
        <v>172</v>
      </c>
      <c r="G153" s="20">
        <f t="shared" si="35"/>
        <v>298</v>
      </c>
      <c r="H153" s="19">
        <f t="shared" si="36"/>
        <v>442</v>
      </c>
      <c r="I153" s="34"/>
      <c r="J153" s="34"/>
      <c r="K153" s="34"/>
      <c r="L153" s="34"/>
      <c r="M153" s="34"/>
      <c r="N153" s="4"/>
    </row>
    <row r="154" spans="1:14" ht="12.75" customHeight="1">
      <c r="A154" s="23" t="s">
        <v>39</v>
      </c>
      <c r="B154" s="20">
        <v>180</v>
      </c>
      <c r="C154" s="20">
        <v>508</v>
      </c>
      <c r="D154" s="22">
        <f t="shared" si="34"/>
        <v>688</v>
      </c>
      <c r="E154" s="21">
        <v>558</v>
      </c>
      <c r="F154" s="21">
        <v>1464</v>
      </c>
      <c r="G154" s="20">
        <f t="shared" si="35"/>
        <v>2022</v>
      </c>
      <c r="H154" s="19">
        <f t="shared" si="36"/>
        <v>2710</v>
      </c>
      <c r="I154" s="34"/>
      <c r="J154" s="34"/>
      <c r="K154" s="34"/>
      <c r="L154" s="34"/>
      <c r="M154" s="34"/>
      <c r="N154" s="4"/>
    </row>
    <row r="155" spans="1:8" ht="12.75" customHeight="1">
      <c r="A155" s="28"/>
      <c r="B155" s="15"/>
      <c r="C155" s="15"/>
      <c r="D155" s="15"/>
      <c r="E155" s="15"/>
      <c r="F155" s="15"/>
      <c r="G155" s="15"/>
      <c r="H155" s="15"/>
    </row>
    <row r="156" spans="1:14" ht="12.75" customHeight="1">
      <c r="A156" s="14" t="s">
        <v>44</v>
      </c>
      <c r="B156" s="13">
        <f aca="true" t="shared" si="37" ref="B156:H156">SUM(B157:B164)</f>
        <v>992</v>
      </c>
      <c r="C156" s="13">
        <f t="shared" si="37"/>
        <v>1448</v>
      </c>
      <c r="D156" s="13">
        <f t="shared" si="37"/>
        <v>2440</v>
      </c>
      <c r="E156" s="13">
        <f t="shared" si="37"/>
        <v>3125</v>
      </c>
      <c r="F156" s="13">
        <f t="shared" si="37"/>
        <v>4838</v>
      </c>
      <c r="G156" s="13">
        <f t="shared" si="37"/>
        <v>7963</v>
      </c>
      <c r="H156" s="13">
        <f t="shared" si="37"/>
        <v>10403</v>
      </c>
      <c r="I156" s="4"/>
      <c r="J156" s="4"/>
      <c r="K156" s="4"/>
      <c r="L156" s="4"/>
      <c r="M156" s="4"/>
      <c r="N156" s="4"/>
    </row>
    <row r="157" spans="1:8" ht="12.75" customHeight="1">
      <c r="A157" s="23" t="s">
        <v>43</v>
      </c>
      <c r="B157" s="20">
        <v>193</v>
      </c>
      <c r="C157" s="20">
        <v>166</v>
      </c>
      <c r="D157" s="22">
        <f aca="true" t="shared" si="38" ref="D157:D164">SUM(B157:C157)</f>
        <v>359</v>
      </c>
      <c r="E157" s="21">
        <v>472</v>
      </c>
      <c r="F157" s="21">
        <v>545</v>
      </c>
      <c r="G157" s="20">
        <f aca="true" t="shared" si="39" ref="G157:G164">SUM(E157:F157)</f>
        <v>1017</v>
      </c>
      <c r="H157" s="19">
        <f aca="true" t="shared" si="40" ref="H157:H164">SUM(D157,G157)</f>
        <v>1376</v>
      </c>
    </row>
    <row r="158" spans="1:8" ht="12.75" customHeight="1">
      <c r="A158" s="23" t="s">
        <v>42</v>
      </c>
      <c r="B158" s="20">
        <v>132</v>
      </c>
      <c r="C158" s="20">
        <v>223</v>
      </c>
      <c r="D158" s="22">
        <f t="shared" si="38"/>
        <v>355</v>
      </c>
      <c r="E158" s="21">
        <v>521</v>
      </c>
      <c r="F158" s="21">
        <v>768</v>
      </c>
      <c r="G158" s="20">
        <f t="shared" si="39"/>
        <v>1289</v>
      </c>
      <c r="H158" s="19">
        <f t="shared" si="40"/>
        <v>1644</v>
      </c>
    </row>
    <row r="159" spans="1:8" ht="12.75" customHeight="1">
      <c r="A159" s="23" t="s">
        <v>33</v>
      </c>
      <c r="B159" s="20">
        <v>125</v>
      </c>
      <c r="C159" s="20">
        <v>240</v>
      </c>
      <c r="D159" s="22">
        <f t="shared" si="38"/>
        <v>365</v>
      </c>
      <c r="E159" s="21">
        <v>86</v>
      </c>
      <c r="F159" s="21">
        <v>224</v>
      </c>
      <c r="G159" s="20">
        <f t="shared" si="39"/>
        <v>310</v>
      </c>
      <c r="H159" s="19">
        <f t="shared" si="40"/>
        <v>675</v>
      </c>
    </row>
    <row r="160" spans="1:8" ht="12.75" customHeight="1">
      <c r="A160" s="23" t="s">
        <v>32</v>
      </c>
      <c r="B160" s="20">
        <v>0</v>
      </c>
      <c r="C160" s="20">
        <v>0</v>
      </c>
      <c r="D160" s="22">
        <f t="shared" si="38"/>
        <v>0</v>
      </c>
      <c r="E160" s="21">
        <v>150</v>
      </c>
      <c r="F160" s="21">
        <v>466</v>
      </c>
      <c r="G160" s="20">
        <f t="shared" si="39"/>
        <v>616</v>
      </c>
      <c r="H160" s="19">
        <f t="shared" si="40"/>
        <v>616</v>
      </c>
    </row>
    <row r="161" spans="1:8" ht="12.75" customHeight="1">
      <c r="A161" s="23" t="s">
        <v>41</v>
      </c>
      <c r="B161" s="20">
        <v>156</v>
      </c>
      <c r="C161" s="20">
        <v>110</v>
      </c>
      <c r="D161" s="22">
        <f t="shared" si="38"/>
        <v>266</v>
      </c>
      <c r="E161" s="21">
        <v>384</v>
      </c>
      <c r="F161" s="21">
        <v>300</v>
      </c>
      <c r="G161" s="20">
        <f t="shared" si="39"/>
        <v>684</v>
      </c>
      <c r="H161" s="19">
        <f t="shared" si="40"/>
        <v>950</v>
      </c>
    </row>
    <row r="162" spans="1:8" ht="12.75" customHeight="1">
      <c r="A162" s="23" t="s">
        <v>40</v>
      </c>
      <c r="B162" s="20">
        <v>85</v>
      </c>
      <c r="C162" s="20">
        <v>153</v>
      </c>
      <c r="D162" s="22">
        <f t="shared" si="38"/>
        <v>238</v>
      </c>
      <c r="E162" s="21">
        <v>309</v>
      </c>
      <c r="F162" s="21">
        <v>509</v>
      </c>
      <c r="G162" s="20">
        <f t="shared" si="39"/>
        <v>818</v>
      </c>
      <c r="H162" s="19">
        <f t="shared" si="40"/>
        <v>1056</v>
      </c>
    </row>
    <row r="163" spans="1:8" ht="12.75" customHeight="1">
      <c r="A163" s="23" t="s">
        <v>39</v>
      </c>
      <c r="B163" s="20">
        <v>169</v>
      </c>
      <c r="C163" s="20">
        <v>367</v>
      </c>
      <c r="D163" s="22">
        <f t="shared" si="38"/>
        <v>536</v>
      </c>
      <c r="E163" s="21">
        <v>596</v>
      </c>
      <c r="F163" s="21">
        <v>1353</v>
      </c>
      <c r="G163" s="20">
        <f t="shared" si="39"/>
        <v>1949</v>
      </c>
      <c r="H163" s="19">
        <f t="shared" si="40"/>
        <v>2485</v>
      </c>
    </row>
    <row r="164" spans="1:14" ht="12.75" customHeight="1">
      <c r="A164" s="23" t="s">
        <v>38</v>
      </c>
      <c r="B164" s="20">
        <v>132</v>
      </c>
      <c r="C164" s="20">
        <v>189</v>
      </c>
      <c r="D164" s="22">
        <f t="shared" si="38"/>
        <v>321</v>
      </c>
      <c r="E164" s="21">
        <v>607</v>
      </c>
      <c r="F164" s="21">
        <v>673</v>
      </c>
      <c r="G164" s="20">
        <f t="shared" si="39"/>
        <v>1280</v>
      </c>
      <c r="H164" s="19">
        <f t="shared" si="40"/>
        <v>1601</v>
      </c>
      <c r="I164" s="34"/>
      <c r="J164" s="34"/>
      <c r="K164" s="34"/>
      <c r="L164" s="34"/>
      <c r="M164" s="34"/>
      <c r="N164" s="4"/>
    </row>
    <row r="165" spans="1:14" ht="12.75" customHeight="1">
      <c r="A165" s="28"/>
      <c r="B165" s="27"/>
      <c r="C165" s="27"/>
      <c r="D165" s="15"/>
      <c r="E165" s="27"/>
      <c r="F165" s="27"/>
      <c r="G165" s="15"/>
      <c r="H165" s="15"/>
      <c r="I165" s="4"/>
      <c r="J165" s="4"/>
      <c r="K165" s="4"/>
      <c r="L165" s="4"/>
      <c r="M165" s="4"/>
      <c r="N165" s="4"/>
    </row>
    <row r="166" spans="1:14" ht="12.75" customHeight="1">
      <c r="A166" s="14" t="s">
        <v>37</v>
      </c>
      <c r="B166" s="13">
        <f aca="true" t="shared" si="41" ref="B166:H166">SUM(B167:B168)</f>
        <v>219</v>
      </c>
      <c r="C166" s="13">
        <f t="shared" si="41"/>
        <v>521</v>
      </c>
      <c r="D166" s="13">
        <f t="shared" si="41"/>
        <v>740</v>
      </c>
      <c r="E166" s="13">
        <f t="shared" si="41"/>
        <v>756</v>
      </c>
      <c r="F166" s="13">
        <f t="shared" si="41"/>
        <v>1605</v>
      </c>
      <c r="G166" s="13">
        <f t="shared" si="41"/>
        <v>2361</v>
      </c>
      <c r="H166" s="13">
        <f t="shared" si="41"/>
        <v>3101</v>
      </c>
      <c r="I166" s="4"/>
      <c r="J166" s="4"/>
      <c r="K166" s="4"/>
      <c r="L166" s="4"/>
      <c r="M166" s="4"/>
      <c r="N166" s="4"/>
    </row>
    <row r="167" spans="1:14" ht="12.75" customHeight="1">
      <c r="A167" s="23" t="s">
        <v>36</v>
      </c>
      <c r="B167" s="20">
        <v>89</v>
      </c>
      <c r="C167" s="20">
        <v>166</v>
      </c>
      <c r="D167" s="22">
        <f>SUM(B167:C167)</f>
        <v>255</v>
      </c>
      <c r="E167" s="21">
        <v>247</v>
      </c>
      <c r="F167" s="21">
        <v>402</v>
      </c>
      <c r="G167" s="20">
        <f>SUM(E167:F167)</f>
        <v>649</v>
      </c>
      <c r="H167" s="19">
        <f>SUM(D167,G167)</f>
        <v>904</v>
      </c>
      <c r="I167" s="34"/>
      <c r="J167" s="34"/>
      <c r="K167" s="34"/>
      <c r="L167" s="34"/>
      <c r="M167" s="34"/>
      <c r="N167" s="4"/>
    </row>
    <row r="168" spans="1:14" ht="12.75" customHeight="1">
      <c r="A168" s="23" t="s">
        <v>35</v>
      </c>
      <c r="B168" s="20">
        <v>130</v>
      </c>
      <c r="C168" s="20">
        <v>355</v>
      </c>
      <c r="D168" s="22">
        <f>SUM(B168:C168)</f>
        <v>485</v>
      </c>
      <c r="E168" s="21">
        <v>509</v>
      </c>
      <c r="F168" s="21">
        <v>1203</v>
      </c>
      <c r="G168" s="20">
        <f>SUM(E168:F168)</f>
        <v>1712</v>
      </c>
      <c r="H168" s="19">
        <f>SUM(D168,G168)</f>
        <v>2197</v>
      </c>
      <c r="I168" s="34"/>
      <c r="J168" s="34"/>
      <c r="K168" s="34"/>
      <c r="L168" s="34"/>
      <c r="M168" s="34"/>
      <c r="N168" s="4"/>
    </row>
    <row r="169" spans="1:8" ht="12.75" customHeight="1">
      <c r="A169" s="28"/>
      <c r="B169" s="32"/>
      <c r="C169" s="32"/>
      <c r="D169" s="27"/>
      <c r="E169" s="27"/>
      <c r="F169" s="27"/>
      <c r="G169" s="25"/>
      <c r="H169" s="15"/>
    </row>
    <row r="170" spans="1:8" ht="12.75" customHeight="1">
      <c r="A170" s="14" t="s">
        <v>34</v>
      </c>
      <c r="B170" s="13">
        <f aca="true" t="shared" si="42" ref="B170:H170">SUM(B171:B172)</f>
        <v>111</v>
      </c>
      <c r="C170" s="13">
        <f t="shared" si="42"/>
        <v>391</v>
      </c>
      <c r="D170" s="13">
        <f t="shared" si="42"/>
        <v>502</v>
      </c>
      <c r="E170" s="13">
        <f t="shared" si="42"/>
        <v>353</v>
      </c>
      <c r="F170" s="13">
        <f t="shared" si="42"/>
        <v>1198</v>
      </c>
      <c r="G170" s="13">
        <f t="shared" si="42"/>
        <v>1551</v>
      </c>
      <c r="H170" s="13">
        <f t="shared" si="42"/>
        <v>2053</v>
      </c>
    </row>
    <row r="171" spans="1:8" ht="12.75" customHeight="1">
      <c r="A171" s="23" t="s">
        <v>33</v>
      </c>
      <c r="B171" s="20">
        <v>50</v>
      </c>
      <c r="C171" s="20">
        <v>119</v>
      </c>
      <c r="D171" s="22">
        <f>SUM(B171:C171)</f>
        <v>169</v>
      </c>
      <c r="E171" s="21">
        <v>50</v>
      </c>
      <c r="F171" s="21">
        <v>154</v>
      </c>
      <c r="G171" s="20">
        <f>SUM(E171:F171)</f>
        <v>204</v>
      </c>
      <c r="H171" s="19">
        <f>SUM(D171,G171)</f>
        <v>373</v>
      </c>
    </row>
    <row r="172" spans="1:14" ht="12.75" customHeight="1">
      <c r="A172" s="23" t="s">
        <v>32</v>
      </c>
      <c r="B172" s="20">
        <v>61</v>
      </c>
      <c r="C172" s="20">
        <v>272</v>
      </c>
      <c r="D172" s="22">
        <f>SUM(B172:C172)</f>
        <v>333</v>
      </c>
      <c r="E172" s="21">
        <v>303</v>
      </c>
      <c r="F172" s="21">
        <v>1044</v>
      </c>
      <c r="G172" s="20">
        <f>SUM(E172:F172)</f>
        <v>1347</v>
      </c>
      <c r="H172" s="19">
        <f>SUM(D172,G172)</f>
        <v>1680</v>
      </c>
      <c r="I172" s="34"/>
      <c r="J172" s="34"/>
      <c r="K172" s="34"/>
      <c r="L172" s="34"/>
      <c r="M172" s="34"/>
      <c r="N172" s="4"/>
    </row>
    <row r="173" spans="1:14" ht="12.75" customHeight="1">
      <c r="A173" s="28"/>
      <c r="B173" s="32"/>
      <c r="C173" s="32"/>
      <c r="D173" s="27"/>
      <c r="E173" s="27"/>
      <c r="F173" s="27"/>
      <c r="G173" s="25"/>
      <c r="H173" s="15"/>
      <c r="I173" s="4"/>
      <c r="J173" s="4"/>
      <c r="K173" s="4"/>
      <c r="L173" s="4"/>
      <c r="M173" s="4"/>
      <c r="N173" s="4"/>
    </row>
    <row r="174" spans="1:14" ht="12.75" customHeight="1">
      <c r="A174" s="14" t="s">
        <v>31</v>
      </c>
      <c r="B174" s="13">
        <f aca="true" t="shared" si="43" ref="B174:H174">SUM(B175:B180)</f>
        <v>61</v>
      </c>
      <c r="C174" s="13">
        <f t="shared" si="43"/>
        <v>32</v>
      </c>
      <c r="D174" s="13">
        <f t="shared" si="43"/>
        <v>93</v>
      </c>
      <c r="E174" s="13">
        <f t="shared" si="43"/>
        <v>247</v>
      </c>
      <c r="F174" s="13">
        <f t="shared" si="43"/>
        <v>136</v>
      </c>
      <c r="G174" s="13">
        <f t="shared" si="43"/>
        <v>383</v>
      </c>
      <c r="H174" s="13">
        <f t="shared" si="43"/>
        <v>476</v>
      </c>
      <c r="I174" s="4"/>
      <c r="J174" s="4"/>
      <c r="K174" s="4"/>
      <c r="L174" s="4"/>
      <c r="M174" s="4"/>
      <c r="N174" s="4"/>
    </row>
    <row r="175" spans="1:14" ht="12.75" customHeight="1">
      <c r="A175" s="23" t="s">
        <v>30</v>
      </c>
      <c r="B175" s="20">
        <v>5</v>
      </c>
      <c r="C175" s="20">
        <v>3</v>
      </c>
      <c r="D175" s="22">
        <f aca="true" t="shared" si="44" ref="D175:D180">SUM(B175:C175)</f>
        <v>8</v>
      </c>
      <c r="E175" s="21">
        <v>12</v>
      </c>
      <c r="F175" s="21">
        <v>27</v>
      </c>
      <c r="G175" s="20">
        <f aca="true" t="shared" si="45" ref="G175:G180">SUM(E175:F175)</f>
        <v>39</v>
      </c>
      <c r="H175" s="19">
        <f aca="true" t="shared" si="46" ref="H175:H180">SUM(D175,G175)</f>
        <v>47</v>
      </c>
      <c r="I175" s="34"/>
      <c r="J175" s="34"/>
      <c r="K175" s="34"/>
      <c r="L175" s="34"/>
      <c r="M175" s="34"/>
      <c r="N175" s="4"/>
    </row>
    <row r="176" spans="1:14" ht="12.75" customHeight="1">
      <c r="A176" s="23" t="s">
        <v>29</v>
      </c>
      <c r="B176" s="20">
        <v>7</v>
      </c>
      <c r="C176" s="20">
        <v>2</v>
      </c>
      <c r="D176" s="22">
        <f t="shared" si="44"/>
        <v>9</v>
      </c>
      <c r="E176" s="21">
        <v>43</v>
      </c>
      <c r="F176" s="21">
        <v>3</v>
      </c>
      <c r="G176" s="20">
        <f t="shared" si="45"/>
        <v>46</v>
      </c>
      <c r="H176" s="19">
        <f t="shared" si="46"/>
        <v>55</v>
      </c>
      <c r="I176" s="34"/>
      <c r="J176" s="34"/>
      <c r="K176" s="34"/>
      <c r="L176" s="34"/>
      <c r="M176" s="34"/>
      <c r="N176" s="4"/>
    </row>
    <row r="177" spans="1:14" ht="12.75" customHeight="1">
      <c r="A177" s="23" t="s">
        <v>28</v>
      </c>
      <c r="B177" s="20">
        <v>4</v>
      </c>
      <c r="C177" s="20">
        <v>3</v>
      </c>
      <c r="D177" s="22">
        <f t="shared" si="44"/>
        <v>7</v>
      </c>
      <c r="E177" s="21">
        <v>25</v>
      </c>
      <c r="F177" s="21">
        <v>22</v>
      </c>
      <c r="G177" s="20">
        <f t="shared" si="45"/>
        <v>47</v>
      </c>
      <c r="H177" s="19">
        <f t="shared" si="46"/>
        <v>54</v>
      </c>
      <c r="I177" s="34"/>
      <c r="J177" s="34"/>
      <c r="K177" s="34"/>
      <c r="L177" s="34"/>
      <c r="M177" s="34"/>
      <c r="N177" s="4"/>
    </row>
    <row r="178" spans="1:14" ht="12.75" customHeight="1">
      <c r="A178" s="23" t="s">
        <v>27</v>
      </c>
      <c r="B178" s="20">
        <v>2</v>
      </c>
      <c r="C178" s="20">
        <v>2</v>
      </c>
      <c r="D178" s="22">
        <f t="shared" si="44"/>
        <v>4</v>
      </c>
      <c r="E178" s="21">
        <v>11</v>
      </c>
      <c r="F178" s="21">
        <v>7</v>
      </c>
      <c r="G178" s="20">
        <f t="shared" si="45"/>
        <v>18</v>
      </c>
      <c r="H178" s="19">
        <f t="shared" si="46"/>
        <v>22</v>
      </c>
      <c r="I178" s="34"/>
      <c r="J178" s="34"/>
      <c r="K178" s="34"/>
      <c r="L178" s="34"/>
      <c r="M178" s="34"/>
      <c r="N178" s="4"/>
    </row>
    <row r="179" spans="1:14" ht="12.75" customHeight="1">
      <c r="A179" s="23" t="s">
        <v>26</v>
      </c>
      <c r="B179" s="20">
        <v>35</v>
      </c>
      <c r="C179" s="20">
        <v>12</v>
      </c>
      <c r="D179" s="22">
        <f t="shared" si="44"/>
        <v>47</v>
      </c>
      <c r="E179" s="21">
        <v>114</v>
      </c>
      <c r="F179" s="21">
        <v>55</v>
      </c>
      <c r="G179" s="20">
        <f t="shared" si="45"/>
        <v>169</v>
      </c>
      <c r="H179" s="19">
        <f t="shared" si="46"/>
        <v>216</v>
      </c>
      <c r="I179" s="34"/>
      <c r="J179" s="34"/>
      <c r="K179" s="34"/>
      <c r="L179" s="34"/>
      <c r="M179" s="34"/>
      <c r="N179" s="4"/>
    </row>
    <row r="180" spans="1:14" ht="12.75" customHeight="1">
      <c r="A180" s="23" t="s">
        <v>25</v>
      </c>
      <c r="B180" s="20">
        <v>8</v>
      </c>
      <c r="C180" s="20">
        <v>10</v>
      </c>
      <c r="D180" s="22">
        <f t="shared" si="44"/>
        <v>18</v>
      </c>
      <c r="E180" s="21">
        <v>42</v>
      </c>
      <c r="F180" s="21">
        <v>22</v>
      </c>
      <c r="G180" s="20">
        <f t="shared" si="45"/>
        <v>64</v>
      </c>
      <c r="H180" s="19">
        <f t="shared" si="46"/>
        <v>82</v>
      </c>
      <c r="I180" s="34"/>
      <c r="J180" s="34"/>
      <c r="K180" s="34"/>
      <c r="L180" s="34"/>
      <c r="M180" s="34"/>
      <c r="N180" s="4"/>
    </row>
    <row r="181" spans="1:14" ht="12.75" customHeight="1">
      <c r="A181" s="28"/>
      <c r="B181" s="32"/>
      <c r="C181" s="32"/>
      <c r="D181" s="27"/>
      <c r="E181" s="27"/>
      <c r="F181" s="27"/>
      <c r="G181" s="25"/>
      <c r="H181" s="15"/>
      <c r="I181" s="4"/>
      <c r="J181" s="4"/>
      <c r="K181" s="4"/>
      <c r="L181" s="4"/>
      <c r="M181" s="4"/>
      <c r="N181" s="4"/>
    </row>
    <row r="182" spans="1:14" ht="12.75" customHeight="1">
      <c r="A182" s="14" t="s">
        <v>24</v>
      </c>
      <c r="B182" s="13">
        <f aca="true" t="shared" si="47" ref="B182:H182">SUM(B183)</f>
        <v>128</v>
      </c>
      <c r="C182" s="13">
        <f t="shared" si="47"/>
        <v>353</v>
      </c>
      <c r="D182" s="13">
        <f t="shared" si="47"/>
        <v>481</v>
      </c>
      <c r="E182" s="13">
        <f t="shared" si="47"/>
        <v>404</v>
      </c>
      <c r="F182" s="13">
        <f t="shared" si="47"/>
        <v>1415</v>
      </c>
      <c r="G182" s="13">
        <f t="shared" si="47"/>
        <v>1819</v>
      </c>
      <c r="H182" s="13">
        <f t="shared" si="47"/>
        <v>2300</v>
      </c>
      <c r="I182" s="4"/>
      <c r="J182" s="4"/>
      <c r="K182" s="4"/>
      <c r="L182" s="4"/>
      <c r="M182" s="4"/>
      <c r="N182" s="4"/>
    </row>
    <row r="183" spans="1:14" ht="12.75" customHeight="1">
      <c r="A183" s="23" t="s">
        <v>23</v>
      </c>
      <c r="B183" s="20">
        <v>128</v>
      </c>
      <c r="C183" s="20">
        <v>353</v>
      </c>
      <c r="D183" s="22">
        <f>SUM(B183:C183)</f>
        <v>481</v>
      </c>
      <c r="E183" s="21">
        <v>404</v>
      </c>
      <c r="F183" s="21">
        <v>1415</v>
      </c>
      <c r="G183" s="20">
        <f>SUM(E183:F183)</f>
        <v>1819</v>
      </c>
      <c r="H183" s="19">
        <f>SUM(D183,G183)</f>
        <v>2300</v>
      </c>
      <c r="I183" s="34"/>
      <c r="J183" s="34"/>
      <c r="K183" s="34"/>
      <c r="L183" s="34"/>
      <c r="M183" s="34"/>
      <c r="N183" s="4"/>
    </row>
    <row r="184" spans="1:14" ht="12.75" customHeight="1">
      <c r="A184" s="28"/>
      <c r="B184" s="32"/>
      <c r="C184" s="32"/>
      <c r="D184" s="27"/>
      <c r="E184" s="27"/>
      <c r="F184" s="27"/>
      <c r="G184" s="25"/>
      <c r="H184" s="15"/>
      <c r="I184" s="4"/>
      <c r="J184" s="4"/>
      <c r="K184" s="4"/>
      <c r="L184" s="4"/>
      <c r="M184" s="4"/>
      <c r="N184" s="4"/>
    </row>
    <row r="185" spans="1:14" ht="12.75" customHeight="1">
      <c r="A185" s="31" t="s">
        <v>22</v>
      </c>
      <c r="B185" s="33">
        <f aca="true" t="shared" si="48" ref="B185:H185">SUM(B186:B189)</f>
        <v>76</v>
      </c>
      <c r="C185" s="33">
        <f t="shared" si="48"/>
        <v>110</v>
      </c>
      <c r="D185" s="33">
        <f t="shared" si="48"/>
        <v>186</v>
      </c>
      <c r="E185" s="33">
        <f t="shared" si="48"/>
        <v>0</v>
      </c>
      <c r="F185" s="33">
        <f t="shared" si="48"/>
        <v>0</v>
      </c>
      <c r="G185" s="33">
        <f t="shared" si="48"/>
        <v>0</v>
      </c>
      <c r="H185" s="33">
        <f t="shared" si="48"/>
        <v>186</v>
      </c>
      <c r="I185" s="4"/>
      <c r="J185" s="4"/>
      <c r="K185" s="4"/>
      <c r="L185" s="4"/>
      <c r="M185" s="4"/>
      <c r="N185" s="4"/>
    </row>
    <row r="186" spans="1:14" ht="12.75" customHeight="1">
      <c r="A186" s="29" t="s">
        <v>21</v>
      </c>
      <c r="B186" s="32">
        <v>9</v>
      </c>
      <c r="C186" s="32">
        <v>16</v>
      </c>
      <c r="D186" s="22">
        <f>SUM(B186:C186)</f>
        <v>25</v>
      </c>
      <c r="E186" s="32">
        <v>0</v>
      </c>
      <c r="F186" s="32">
        <v>0</v>
      </c>
      <c r="G186" s="20">
        <f>SUM(E186:F186)</f>
        <v>0</v>
      </c>
      <c r="H186" s="15">
        <f>SUM(D186,G186)</f>
        <v>25</v>
      </c>
      <c r="I186" s="4"/>
      <c r="J186" s="4"/>
      <c r="K186" s="4"/>
      <c r="L186" s="4"/>
      <c r="M186" s="4"/>
      <c r="N186" s="4"/>
    </row>
    <row r="187" spans="1:14" ht="12.75" customHeight="1">
      <c r="A187" s="29" t="s">
        <v>20</v>
      </c>
      <c r="B187" s="32">
        <v>9</v>
      </c>
      <c r="C187" s="32">
        <v>10</v>
      </c>
      <c r="D187" s="22">
        <f>SUM(B187:C187)</f>
        <v>19</v>
      </c>
      <c r="E187" s="32">
        <v>0</v>
      </c>
      <c r="F187" s="32">
        <v>0</v>
      </c>
      <c r="G187" s="20">
        <f>SUM(E187:F187)</f>
        <v>0</v>
      </c>
      <c r="H187" s="15">
        <f>SUM(D187,G187)</f>
        <v>19</v>
      </c>
      <c r="I187" s="4"/>
      <c r="J187" s="4"/>
      <c r="K187" s="4"/>
      <c r="L187" s="4"/>
      <c r="M187" s="4"/>
      <c r="N187" s="4"/>
    </row>
    <row r="188" spans="1:14" ht="12.75" customHeight="1">
      <c r="A188" s="29" t="s">
        <v>19</v>
      </c>
      <c r="B188" s="32">
        <v>24</v>
      </c>
      <c r="C188" s="32">
        <v>34</v>
      </c>
      <c r="D188" s="22">
        <f>SUM(B188:C188)</f>
        <v>58</v>
      </c>
      <c r="E188" s="32">
        <v>0</v>
      </c>
      <c r="F188" s="32">
        <v>0</v>
      </c>
      <c r="G188" s="20">
        <f>SUM(E188:F188)</f>
        <v>0</v>
      </c>
      <c r="H188" s="15">
        <f>SUM(D188,G188)</f>
        <v>58</v>
      </c>
      <c r="I188" s="4"/>
      <c r="J188" s="4"/>
      <c r="K188" s="4"/>
      <c r="L188" s="4"/>
      <c r="M188" s="4"/>
      <c r="N188" s="4"/>
    </row>
    <row r="189" spans="1:14" ht="12.75" customHeight="1">
      <c r="A189" s="29" t="s">
        <v>18</v>
      </c>
      <c r="B189" s="32">
        <v>34</v>
      </c>
      <c r="C189" s="32">
        <v>50</v>
      </c>
      <c r="D189" s="22">
        <f>SUM(B189:C189)</f>
        <v>84</v>
      </c>
      <c r="E189" s="32">
        <v>0</v>
      </c>
      <c r="F189" s="32">
        <v>0</v>
      </c>
      <c r="G189" s="20">
        <f>SUM(E189:F189)</f>
        <v>0</v>
      </c>
      <c r="H189" s="15">
        <f>SUM(D189,G189)</f>
        <v>84</v>
      </c>
      <c r="I189" s="4"/>
      <c r="J189" s="4"/>
      <c r="K189" s="4"/>
      <c r="L189" s="4"/>
      <c r="M189" s="4"/>
      <c r="N189" s="4"/>
    </row>
    <row r="190" spans="1:14" ht="12.75" customHeight="1">
      <c r="A190" s="28"/>
      <c r="B190" s="32"/>
      <c r="C190" s="32"/>
      <c r="D190" s="27"/>
      <c r="E190" s="27"/>
      <c r="F190" s="27"/>
      <c r="G190" s="25"/>
      <c r="H190" s="15"/>
      <c r="I190" s="4"/>
      <c r="J190" s="4"/>
      <c r="K190" s="4"/>
      <c r="L190" s="4"/>
      <c r="M190" s="4"/>
      <c r="N190" s="4"/>
    </row>
    <row r="191" spans="1:8" ht="12.75" customHeight="1">
      <c r="A191" s="14" t="s">
        <v>17</v>
      </c>
      <c r="B191" s="13">
        <f aca="true" t="shared" si="49" ref="B191:H191">SUM(B192)</f>
        <v>12</v>
      </c>
      <c r="C191" s="13">
        <f t="shared" si="49"/>
        <v>8</v>
      </c>
      <c r="D191" s="13">
        <f t="shared" si="49"/>
        <v>20</v>
      </c>
      <c r="E191" s="13">
        <f t="shared" si="49"/>
        <v>34</v>
      </c>
      <c r="F191" s="13">
        <f t="shared" si="49"/>
        <v>28</v>
      </c>
      <c r="G191" s="13">
        <f t="shared" si="49"/>
        <v>62</v>
      </c>
      <c r="H191" s="13">
        <f t="shared" si="49"/>
        <v>82</v>
      </c>
    </row>
    <row r="192" spans="1:8" ht="12.75" customHeight="1">
      <c r="A192" s="23" t="s">
        <v>16</v>
      </c>
      <c r="B192" s="20">
        <v>12</v>
      </c>
      <c r="C192" s="20">
        <v>8</v>
      </c>
      <c r="D192" s="22">
        <f>SUM(B192:C192)</f>
        <v>20</v>
      </c>
      <c r="E192" s="21">
        <v>34</v>
      </c>
      <c r="F192" s="21">
        <v>28</v>
      </c>
      <c r="G192" s="20">
        <f>SUM(E192:F192)</f>
        <v>62</v>
      </c>
      <c r="H192" s="19">
        <f>SUM(D192,G192)</f>
        <v>82</v>
      </c>
    </row>
    <row r="193" spans="1:8" ht="12.75" customHeight="1">
      <c r="A193" s="28"/>
      <c r="B193" s="32"/>
      <c r="C193" s="32"/>
      <c r="D193" s="27"/>
      <c r="E193" s="27"/>
      <c r="F193" s="27"/>
      <c r="G193" s="25"/>
      <c r="H193" s="15"/>
    </row>
    <row r="194" spans="1:8" ht="12.75" customHeight="1">
      <c r="A194" s="14" t="s">
        <v>15</v>
      </c>
      <c r="B194" s="13">
        <f aca="true" t="shared" si="50" ref="B194:H194">SUM(B195)</f>
        <v>12</v>
      </c>
      <c r="C194" s="13">
        <f t="shared" si="50"/>
        <v>8</v>
      </c>
      <c r="D194" s="13">
        <f t="shared" si="50"/>
        <v>20</v>
      </c>
      <c r="E194" s="13">
        <f t="shared" si="50"/>
        <v>44</v>
      </c>
      <c r="F194" s="13">
        <f t="shared" si="50"/>
        <v>9</v>
      </c>
      <c r="G194" s="13">
        <f t="shared" si="50"/>
        <v>53</v>
      </c>
      <c r="H194" s="13">
        <f t="shared" si="50"/>
        <v>73</v>
      </c>
    </row>
    <row r="195" spans="1:8" ht="12.75" customHeight="1">
      <c r="A195" s="23" t="s">
        <v>14</v>
      </c>
      <c r="B195" s="20">
        <v>12</v>
      </c>
      <c r="C195" s="20">
        <v>8</v>
      </c>
      <c r="D195" s="22">
        <f>SUM(B195:C195)</f>
        <v>20</v>
      </c>
      <c r="E195" s="21">
        <v>44</v>
      </c>
      <c r="F195" s="21">
        <v>9</v>
      </c>
      <c r="G195" s="20">
        <f>SUM(E195:F195)</f>
        <v>53</v>
      </c>
      <c r="H195" s="19">
        <f>SUM(D195,G195)</f>
        <v>73</v>
      </c>
    </row>
    <row r="196" spans="1:8" ht="12.75" customHeight="1">
      <c r="A196" s="28"/>
      <c r="B196" s="26"/>
      <c r="C196" s="26"/>
      <c r="D196" s="27"/>
      <c r="E196" s="26"/>
      <c r="F196" s="26"/>
      <c r="G196" s="25"/>
      <c r="H196" s="15"/>
    </row>
    <row r="197" spans="1:8" ht="12.75" customHeight="1">
      <c r="A197" s="14" t="s">
        <v>13</v>
      </c>
      <c r="B197" s="13">
        <f aca="true" t="shared" si="51" ref="B197:H197">SUM(B198)</f>
        <v>6</v>
      </c>
      <c r="C197" s="13">
        <f t="shared" si="51"/>
        <v>18</v>
      </c>
      <c r="D197" s="13">
        <f t="shared" si="51"/>
        <v>24</v>
      </c>
      <c r="E197" s="13">
        <f t="shared" si="51"/>
        <v>23</v>
      </c>
      <c r="F197" s="13">
        <f t="shared" si="51"/>
        <v>32</v>
      </c>
      <c r="G197" s="13">
        <f t="shared" si="51"/>
        <v>55</v>
      </c>
      <c r="H197" s="13">
        <f t="shared" si="51"/>
        <v>79</v>
      </c>
    </row>
    <row r="198" spans="1:14" ht="12.75" customHeight="1">
      <c r="A198" s="23" t="s">
        <v>12</v>
      </c>
      <c r="B198" s="20">
        <v>6</v>
      </c>
      <c r="C198" s="20">
        <v>18</v>
      </c>
      <c r="D198" s="22">
        <f>SUM(B198:C198)</f>
        <v>24</v>
      </c>
      <c r="E198" s="21">
        <v>23</v>
      </c>
      <c r="F198" s="21">
        <v>32</v>
      </c>
      <c r="G198" s="20">
        <f>SUM(E198:F198)</f>
        <v>55</v>
      </c>
      <c r="H198" s="19">
        <f>SUM(D198,G198)</f>
        <v>79</v>
      </c>
      <c r="I198" s="24"/>
      <c r="J198" s="24"/>
      <c r="K198" s="24"/>
      <c r="L198" s="24"/>
      <c r="M198" s="24"/>
      <c r="N198" s="24"/>
    </row>
    <row r="199" spans="1:14" s="24" customFormat="1" ht="12.75" customHeight="1">
      <c r="A199" s="28"/>
      <c r="B199" s="26"/>
      <c r="C199" s="26"/>
      <c r="D199" s="27"/>
      <c r="E199" s="26"/>
      <c r="F199" s="26"/>
      <c r="G199" s="25"/>
      <c r="H199" s="15"/>
      <c r="I199" s="1"/>
      <c r="J199" s="1"/>
      <c r="K199" s="1"/>
      <c r="L199" s="1"/>
      <c r="M199" s="1"/>
      <c r="N199" s="1"/>
    </row>
    <row r="200" spans="1:14" s="24" customFormat="1" ht="12.75" customHeight="1">
      <c r="A200" s="31" t="s">
        <v>11</v>
      </c>
      <c r="B200" s="30">
        <f aca="true" t="shared" si="52" ref="B200:H200">SUM(B201)</f>
        <v>6</v>
      </c>
      <c r="C200" s="30">
        <f t="shared" si="52"/>
        <v>4</v>
      </c>
      <c r="D200" s="30">
        <f t="shared" si="52"/>
        <v>10</v>
      </c>
      <c r="E200" s="30">
        <f t="shared" si="52"/>
        <v>0</v>
      </c>
      <c r="F200" s="30">
        <f t="shared" si="52"/>
        <v>0</v>
      </c>
      <c r="G200" s="30">
        <f t="shared" si="52"/>
        <v>0</v>
      </c>
      <c r="H200" s="30">
        <f t="shared" si="52"/>
        <v>10</v>
      </c>
      <c r="I200" s="1"/>
      <c r="J200" s="1"/>
      <c r="K200" s="1"/>
      <c r="L200" s="1"/>
      <c r="M200" s="1"/>
      <c r="N200" s="1"/>
    </row>
    <row r="201" spans="1:14" s="24" customFormat="1" ht="12.75" customHeight="1">
      <c r="A201" s="29" t="s">
        <v>10</v>
      </c>
      <c r="B201" s="26">
        <v>6</v>
      </c>
      <c r="C201" s="26">
        <v>4</v>
      </c>
      <c r="D201" s="22">
        <f>SUM(B201:C201)</f>
        <v>10</v>
      </c>
      <c r="E201" s="26">
        <v>0</v>
      </c>
      <c r="F201" s="26">
        <v>0</v>
      </c>
      <c r="G201" s="20">
        <f>SUM(E201:F201)</f>
        <v>0</v>
      </c>
      <c r="H201" s="19">
        <f>SUM(D201,G201)</f>
        <v>10</v>
      </c>
      <c r="I201" s="1"/>
      <c r="J201" s="1"/>
      <c r="K201" s="1"/>
      <c r="L201" s="1"/>
      <c r="M201" s="1"/>
      <c r="N201" s="1"/>
    </row>
    <row r="202" spans="1:14" s="24" customFormat="1" ht="12.75" customHeight="1">
      <c r="A202" s="28"/>
      <c r="B202" s="26"/>
      <c r="C202" s="26"/>
      <c r="D202" s="27"/>
      <c r="E202" s="26"/>
      <c r="F202" s="26"/>
      <c r="G202" s="25"/>
      <c r="H202" s="15"/>
      <c r="I202" s="1"/>
      <c r="J202" s="1"/>
      <c r="K202" s="1"/>
      <c r="L202" s="1"/>
      <c r="M202" s="1"/>
      <c r="N202" s="1"/>
    </row>
    <row r="203" spans="1:14" s="24" customFormat="1" ht="12.75" customHeight="1">
      <c r="A203" s="31" t="s">
        <v>9</v>
      </c>
      <c r="B203" s="30">
        <f aca="true" t="shared" si="53" ref="B203:H203">+B204</f>
        <v>11</v>
      </c>
      <c r="C203" s="30">
        <f t="shared" si="53"/>
        <v>0</v>
      </c>
      <c r="D203" s="30">
        <f t="shared" si="53"/>
        <v>11</v>
      </c>
      <c r="E203" s="30">
        <f t="shared" si="53"/>
        <v>1</v>
      </c>
      <c r="F203" s="30">
        <f t="shared" si="53"/>
        <v>0</v>
      </c>
      <c r="G203" s="30">
        <f t="shared" si="53"/>
        <v>1</v>
      </c>
      <c r="H203" s="30">
        <f t="shared" si="53"/>
        <v>12</v>
      </c>
      <c r="I203" s="1"/>
      <c r="J203" s="1"/>
      <c r="K203" s="1"/>
      <c r="L203" s="1"/>
      <c r="M203" s="1"/>
      <c r="N203" s="1"/>
    </row>
    <row r="204" spans="1:14" s="24" customFormat="1" ht="12.75" customHeight="1">
      <c r="A204" s="29" t="s">
        <v>8</v>
      </c>
      <c r="B204" s="26">
        <v>11</v>
      </c>
      <c r="C204" s="26">
        <v>0</v>
      </c>
      <c r="D204" s="22">
        <f>SUM(B204:C204)</f>
        <v>11</v>
      </c>
      <c r="E204" s="26">
        <v>1</v>
      </c>
      <c r="F204" s="26">
        <v>0</v>
      </c>
      <c r="G204" s="20">
        <f>SUM(E204:F204)</f>
        <v>1</v>
      </c>
      <c r="H204" s="19">
        <f>SUM(D204,G204)</f>
        <v>12</v>
      </c>
      <c r="I204" s="1"/>
      <c r="J204" s="1"/>
      <c r="K204" s="1"/>
      <c r="L204" s="1"/>
      <c r="M204" s="1"/>
      <c r="N204" s="1"/>
    </row>
    <row r="205" spans="1:14" s="24" customFormat="1" ht="12.75" customHeight="1">
      <c r="A205" s="28"/>
      <c r="B205" s="26"/>
      <c r="C205" s="26"/>
      <c r="D205" s="27"/>
      <c r="E205" s="26"/>
      <c r="F205" s="26"/>
      <c r="G205" s="25"/>
      <c r="H205" s="15"/>
      <c r="I205" s="1"/>
      <c r="J205" s="1"/>
      <c r="K205" s="1"/>
      <c r="L205" s="1"/>
      <c r="M205" s="1"/>
      <c r="N205" s="1"/>
    </row>
    <row r="206" spans="1:8" ht="12.75" customHeight="1">
      <c r="A206" s="14" t="s">
        <v>7</v>
      </c>
      <c r="B206" s="13">
        <f aca="true" t="shared" si="54" ref="B206:H206">SUM(B207)</f>
        <v>3</v>
      </c>
      <c r="C206" s="13">
        <f t="shared" si="54"/>
        <v>9</v>
      </c>
      <c r="D206" s="13">
        <f t="shared" si="54"/>
        <v>12</v>
      </c>
      <c r="E206" s="13">
        <f t="shared" si="54"/>
        <v>11</v>
      </c>
      <c r="F206" s="13">
        <f t="shared" si="54"/>
        <v>18</v>
      </c>
      <c r="G206" s="13">
        <f t="shared" si="54"/>
        <v>29</v>
      </c>
      <c r="H206" s="13">
        <f t="shared" si="54"/>
        <v>41</v>
      </c>
    </row>
    <row r="207" spans="1:14" ht="12.75" customHeight="1">
      <c r="A207" s="23" t="s">
        <v>6</v>
      </c>
      <c r="B207" s="20">
        <v>3</v>
      </c>
      <c r="C207" s="20">
        <v>9</v>
      </c>
      <c r="D207" s="22">
        <f>SUM(B207:C207)</f>
        <v>12</v>
      </c>
      <c r="E207" s="21">
        <v>11</v>
      </c>
      <c r="F207" s="21">
        <v>18</v>
      </c>
      <c r="G207" s="20">
        <f>SUM(E207:F207)</f>
        <v>29</v>
      </c>
      <c r="H207" s="19">
        <f>SUM(D207,G207)</f>
        <v>41</v>
      </c>
      <c r="I207" s="12"/>
      <c r="J207" s="12"/>
      <c r="K207" s="12"/>
      <c r="L207" s="12"/>
      <c r="M207" s="12"/>
      <c r="N207" s="12"/>
    </row>
    <row r="208" spans="1:8" s="12" customFormat="1" ht="12.75" customHeight="1">
      <c r="A208" s="18"/>
      <c r="B208" s="17"/>
      <c r="C208" s="17"/>
      <c r="D208" s="16"/>
      <c r="E208" s="17"/>
      <c r="F208" s="17"/>
      <c r="G208" s="16"/>
      <c r="H208" s="16"/>
    </row>
    <row r="209" spans="1:8" s="12" customFormat="1" ht="9" customHeight="1">
      <c r="A209" s="4"/>
      <c r="B209" s="15"/>
      <c r="C209" s="15"/>
      <c r="D209" s="15"/>
      <c r="E209" s="15"/>
      <c r="F209" s="15"/>
      <c r="G209" s="15"/>
      <c r="H209" s="15"/>
    </row>
    <row r="210" spans="1:14" s="12" customFormat="1" ht="12.75" customHeight="1">
      <c r="A210" s="14" t="s">
        <v>5</v>
      </c>
      <c r="B210" s="13">
        <f aca="true" t="shared" si="55" ref="B210:H210">SUM(B10:B207)/2</f>
        <v>16923</v>
      </c>
      <c r="C210" s="13">
        <f t="shared" si="55"/>
        <v>18783</v>
      </c>
      <c r="D210" s="13">
        <f t="shared" si="55"/>
        <v>35706</v>
      </c>
      <c r="E210" s="13">
        <f t="shared" si="55"/>
        <v>62934</v>
      </c>
      <c r="F210" s="13">
        <f t="shared" si="55"/>
        <v>67146</v>
      </c>
      <c r="G210" s="13">
        <f t="shared" si="55"/>
        <v>130080</v>
      </c>
      <c r="H210" s="13">
        <f t="shared" si="55"/>
        <v>165786</v>
      </c>
      <c r="I210" s="5"/>
      <c r="J210" s="5"/>
      <c r="K210" s="5"/>
      <c r="L210" s="5"/>
      <c r="M210" s="5"/>
      <c r="N210" s="5"/>
    </row>
    <row r="211" spans="1:8" s="5" customFormat="1" ht="9.75" customHeight="1">
      <c r="A211" s="11"/>
      <c r="B211" s="10"/>
      <c r="C211" s="10"/>
      <c r="D211" s="10"/>
      <c r="E211" s="10"/>
      <c r="F211" s="10"/>
      <c r="G211" s="10"/>
      <c r="H211" s="10"/>
    </row>
    <row r="212" spans="1:14" s="5" customFormat="1" ht="12">
      <c r="A212" s="4"/>
      <c r="B212" s="3"/>
      <c r="C212" s="3"/>
      <c r="D212" s="3"/>
      <c r="E212" s="3"/>
      <c r="F212" s="3"/>
      <c r="G212" s="3"/>
      <c r="H212" s="3"/>
      <c r="I212" s="1"/>
      <c r="J212" s="1"/>
      <c r="K212" s="1"/>
      <c r="L212" s="1"/>
      <c r="M212" s="1"/>
      <c r="N212" s="1"/>
    </row>
    <row r="213" spans="1:8" s="5" customFormat="1" ht="12" customHeight="1">
      <c r="A213" s="9" t="s">
        <v>4</v>
      </c>
      <c r="B213" s="6"/>
      <c r="C213" s="6"/>
      <c r="D213" s="6"/>
      <c r="E213" s="6"/>
      <c r="F213" s="6"/>
      <c r="G213" s="6"/>
      <c r="H213" s="6"/>
    </row>
    <row r="214" spans="1:8" s="5" customFormat="1" ht="12" customHeight="1">
      <c r="A214" s="8" t="s">
        <v>3</v>
      </c>
      <c r="B214" s="6"/>
      <c r="C214" s="6"/>
      <c r="D214" s="6"/>
      <c r="E214" s="6"/>
      <c r="F214" s="6"/>
      <c r="G214" s="6"/>
      <c r="H214" s="6"/>
    </row>
    <row r="215" spans="1:8" s="5" customFormat="1" ht="24.75" customHeight="1">
      <c r="A215" s="51" t="s">
        <v>2</v>
      </c>
      <c r="B215" s="52"/>
      <c r="C215" s="52"/>
      <c r="D215" s="52"/>
      <c r="E215" s="52"/>
      <c r="F215" s="52"/>
      <c r="G215" s="52"/>
      <c r="H215" s="52"/>
    </row>
    <row r="216" spans="1:8" s="5" customFormat="1" ht="25.5" customHeight="1">
      <c r="A216" s="51" t="s">
        <v>1</v>
      </c>
      <c r="B216" s="52"/>
      <c r="C216" s="52"/>
      <c r="D216" s="52"/>
      <c r="E216" s="52"/>
      <c r="F216" s="52"/>
      <c r="G216" s="52"/>
      <c r="H216" s="52"/>
    </row>
    <row r="217" spans="2:8" s="5" customFormat="1" ht="12.75" customHeight="1">
      <c r="B217" s="6"/>
      <c r="C217" s="6"/>
      <c r="D217" s="6"/>
      <c r="E217" s="6"/>
      <c r="F217" s="6"/>
      <c r="G217" s="6"/>
      <c r="H217" s="6"/>
    </row>
    <row r="218" spans="1:8" s="5" customFormat="1" ht="12" customHeight="1">
      <c r="A218" s="7" t="s">
        <v>0</v>
      </c>
      <c r="B218" s="6"/>
      <c r="C218" s="6"/>
      <c r="D218" s="6"/>
      <c r="E218" s="6"/>
      <c r="F218" s="6"/>
      <c r="G218" s="6"/>
      <c r="H218" s="6"/>
    </row>
    <row r="219" s="5" customFormat="1" ht="12.75" customHeight="1"/>
    <row r="224" spans="1:8" ht="12.75" customHeight="1">
      <c r="A224" s="4"/>
      <c r="B224" s="3"/>
      <c r="C224" s="3"/>
      <c r="D224" s="3"/>
      <c r="E224" s="3"/>
      <c r="F224" s="3"/>
      <c r="G224" s="3"/>
      <c r="H224" s="3"/>
    </row>
    <row r="225" spans="1:8" ht="12.75" customHeight="1">
      <c r="A225" s="4"/>
      <c r="B225" s="3"/>
      <c r="C225" s="3"/>
      <c r="D225" s="3"/>
      <c r="E225" s="3"/>
      <c r="F225" s="3"/>
      <c r="G225" s="3"/>
      <c r="H225" s="3"/>
    </row>
    <row r="226" spans="1:8" ht="12.75" customHeight="1">
      <c r="A226" s="4"/>
      <c r="B226" s="3"/>
      <c r="C226" s="3"/>
      <c r="D226" s="3"/>
      <c r="E226" s="3"/>
      <c r="F226" s="3"/>
      <c r="G226" s="3"/>
      <c r="H226" s="3"/>
    </row>
    <row r="227" spans="1:8" ht="12.75" customHeight="1">
      <c r="A227" s="4"/>
      <c r="B227" s="3"/>
      <c r="C227" s="3"/>
      <c r="D227" s="3"/>
      <c r="E227" s="3"/>
      <c r="F227" s="3"/>
      <c r="G227" s="3"/>
      <c r="H227" s="3"/>
    </row>
    <row r="228" spans="1:8" ht="12.75" customHeight="1">
      <c r="A228" s="4"/>
      <c r="B228" s="3"/>
      <c r="C228" s="3"/>
      <c r="D228" s="3"/>
      <c r="E228" s="3"/>
      <c r="F228" s="3"/>
      <c r="G228" s="3"/>
      <c r="H228" s="3"/>
    </row>
    <row r="229" spans="1:8" ht="12.75" customHeight="1">
      <c r="A229" s="4"/>
      <c r="B229" s="3"/>
      <c r="C229" s="3"/>
      <c r="D229" s="3"/>
      <c r="E229" s="3"/>
      <c r="F229" s="3"/>
      <c r="G229" s="3"/>
      <c r="H229" s="3"/>
    </row>
    <row r="230" spans="1:8" ht="12.75" customHeight="1">
      <c r="A230" s="4"/>
      <c r="B230" s="3"/>
      <c r="C230" s="3"/>
      <c r="D230" s="3"/>
      <c r="E230" s="3"/>
      <c r="F230" s="3"/>
      <c r="G230" s="3"/>
      <c r="H230" s="3"/>
    </row>
    <row r="231" spans="2:8" ht="12.75" customHeight="1">
      <c r="B231" s="2"/>
      <c r="C231" s="2"/>
      <c r="D231" s="2"/>
      <c r="E231" s="2"/>
      <c r="F231" s="2"/>
      <c r="G231" s="2"/>
      <c r="H231" s="2"/>
    </row>
    <row r="232" spans="2:8" ht="12.75" customHeight="1">
      <c r="B232" s="2"/>
      <c r="C232" s="2"/>
      <c r="D232" s="2"/>
      <c r="E232" s="2"/>
      <c r="F232" s="2"/>
      <c r="G232" s="2"/>
      <c r="H232" s="2"/>
    </row>
    <row r="233" spans="2:8" ht="12.75" customHeight="1">
      <c r="B233" s="2"/>
      <c r="C233" s="2"/>
      <c r="D233" s="2"/>
      <c r="E233" s="2"/>
      <c r="F233" s="2"/>
      <c r="G233" s="2"/>
      <c r="H233" s="2"/>
    </row>
    <row r="234" spans="2:8" ht="12.75" customHeight="1">
      <c r="B234" s="2"/>
      <c r="C234" s="2"/>
      <c r="D234" s="2"/>
      <c r="E234" s="2"/>
      <c r="F234" s="2"/>
      <c r="G234" s="2"/>
      <c r="H234" s="2"/>
    </row>
    <row r="235" spans="2:8" ht="12.75" customHeight="1">
      <c r="B235" s="2"/>
      <c r="C235" s="2"/>
      <c r="D235" s="2"/>
      <c r="E235" s="2"/>
      <c r="F235" s="2"/>
      <c r="G235" s="2"/>
      <c r="H235" s="2"/>
    </row>
    <row r="236" spans="2:8" ht="12.75" customHeight="1">
      <c r="B236" s="2"/>
      <c r="C236" s="2"/>
      <c r="D236" s="2"/>
      <c r="E236" s="2"/>
      <c r="F236" s="2"/>
      <c r="G236" s="2"/>
      <c r="H236" s="2"/>
    </row>
    <row r="237" spans="2:8" ht="12.75" customHeight="1">
      <c r="B237" s="2"/>
      <c r="C237" s="2"/>
      <c r="D237" s="2"/>
      <c r="E237" s="2"/>
      <c r="F237" s="2"/>
      <c r="G237" s="2"/>
      <c r="H237" s="2"/>
    </row>
    <row r="238" spans="2:8" ht="12.75" customHeight="1">
      <c r="B238" s="2"/>
      <c r="C238" s="2"/>
      <c r="D238" s="2"/>
      <c r="E238" s="2"/>
      <c r="F238" s="2"/>
      <c r="G238" s="2"/>
      <c r="H238" s="2"/>
    </row>
    <row r="239" spans="2:8" ht="12.75" customHeight="1">
      <c r="B239" s="2"/>
      <c r="C239" s="2"/>
      <c r="D239" s="2"/>
      <c r="E239" s="2"/>
      <c r="F239" s="2"/>
      <c r="G239" s="2"/>
      <c r="H239" s="2"/>
    </row>
    <row r="240" spans="2:8" ht="12.75" customHeight="1">
      <c r="B240" s="2"/>
      <c r="C240" s="2"/>
      <c r="D240" s="2"/>
      <c r="E240" s="2"/>
      <c r="F240" s="2"/>
      <c r="G240" s="2"/>
      <c r="H240" s="2"/>
    </row>
    <row r="241" spans="2:8" ht="12.75" customHeight="1">
      <c r="B241" s="2"/>
      <c r="C241" s="2"/>
      <c r="D241" s="2"/>
      <c r="E241" s="2"/>
      <c r="F241" s="2"/>
      <c r="G241" s="2"/>
      <c r="H241" s="2"/>
    </row>
    <row r="242" spans="2:8" ht="12.75" customHeight="1">
      <c r="B242" s="2"/>
      <c r="C242" s="2"/>
      <c r="D242" s="2"/>
      <c r="E242" s="2"/>
      <c r="F242" s="2"/>
      <c r="G242" s="2"/>
      <c r="H242" s="2"/>
    </row>
    <row r="243" spans="2:8" ht="12.75" customHeight="1">
      <c r="B243" s="2"/>
      <c r="C243" s="2"/>
      <c r="D243" s="2"/>
      <c r="E243" s="2"/>
      <c r="F243" s="2"/>
      <c r="G243" s="2"/>
      <c r="H243" s="2"/>
    </row>
    <row r="244" spans="2:8" ht="12.75" customHeight="1">
      <c r="B244" s="2"/>
      <c r="C244" s="2"/>
      <c r="D244" s="2"/>
      <c r="E244" s="2"/>
      <c r="F244" s="2"/>
      <c r="G244" s="2"/>
      <c r="H244" s="2"/>
    </row>
    <row r="245" spans="2:8" ht="12.75" customHeight="1">
      <c r="B245" s="2"/>
      <c r="C245" s="2"/>
      <c r="D245" s="2"/>
      <c r="E245" s="2"/>
      <c r="F245" s="2"/>
      <c r="G245" s="2"/>
      <c r="H245" s="2"/>
    </row>
    <row r="246" spans="2:8" ht="12.75" customHeight="1">
      <c r="B246" s="2"/>
      <c r="C246" s="2"/>
      <c r="D246" s="2"/>
      <c r="E246" s="2"/>
      <c r="F246" s="2"/>
      <c r="G246" s="2"/>
      <c r="H246" s="2"/>
    </row>
    <row r="247" spans="2:8" ht="12.75" customHeight="1">
      <c r="B247" s="2"/>
      <c r="C247" s="2"/>
      <c r="D247" s="2"/>
      <c r="E247" s="2"/>
      <c r="F247" s="2"/>
      <c r="G247" s="2"/>
      <c r="H247" s="2"/>
    </row>
    <row r="248" spans="2:8" ht="12.75" customHeight="1">
      <c r="B248" s="2"/>
      <c r="C248" s="2"/>
      <c r="D248" s="2"/>
      <c r="E248" s="2"/>
      <c r="F248" s="2"/>
      <c r="G248" s="2"/>
      <c r="H248" s="2"/>
    </row>
    <row r="249" spans="2:8" ht="12.75" customHeight="1">
      <c r="B249" s="2"/>
      <c r="C249" s="2"/>
      <c r="D249" s="2"/>
      <c r="E249" s="2"/>
      <c r="F249" s="2"/>
      <c r="G249" s="2"/>
      <c r="H249" s="2"/>
    </row>
    <row r="250" spans="2:8" ht="12.75" customHeight="1">
      <c r="B250" s="2"/>
      <c r="C250" s="2"/>
      <c r="D250" s="2"/>
      <c r="E250" s="2"/>
      <c r="F250" s="2"/>
      <c r="G250" s="2"/>
      <c r="H250" s="2"/>
    </row>
    <row r="251" spans="2:8" ht="12.75" customHeight="1">
      <c r="B251" s="2"/>
      <c r="C251" s="2"/>
      <c r="D251" s="2"/>
      <c r="E251" s="2"/>
      <c r="F251" s="2"/>
      <c r="G251" s="2"/>
      <c r="H251" s="2"/>
    </row>
    <row r="252" spans="2:8" ht="12.75" customHeight="1">
      <c r="B252" s="2"/>
      <c r="C252" s="2"/>
      <c r="D252" s="2"/>
      <c r="E252" s="2"/>
      <c r="F252" s="2"/>
      <c r="G252" s="2"/>
      <c r="H252" s="2"/>
    </row>
    <row r="253" spans="2:8" ht="12.75" customHeight="1">
      <c r="B253" s="2"/>
      <c r="C253" s="2"/>
      <c r="D253" s="2"/>
      <c r="E253" s="2"/>
      <c r="F253" s="2"/>
      <c r="G253" s="2"/>
      <c r="H253" s="2"/>
    </row>
    <row r="254" spans="2:8" ht="12.75" customHeight="1">
      <c r="B254" s="2"/>
      <c r="C254" s="2"/>
      <c r="D254" s="2"/>
      <c r="E254" s="2"/>
      <c r="F254" s="2"/>
      <c r="G254" s="2"/>
      <c r="H254" s="2"/>
    </row>
    <row r="255" spans="2:8" ht="12.75" customHeight="1">
      <c r="B255" s="2"/>
      <c r="C255" s="2"/>
      <c r="D255" s="2"/>
      <c r="E255" s="2"/>
      <c r="F255" s="2"/>
      <c r="G255" s="2"/>
      <c r="H255" s="2"/>
    </row>
    <row r="256" spans="2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  <row r="730" spans="2:8" ht="12.75" customHeight="1">
      <c r="B730" s="2"/>
      <c r="C730" s="2"/>
      <c r="D730" s="2"/>
      <c r="E730" s="2"/>
      <c r="F730" s="2"/>
      <c r="G730" s="2"/>
      <c r="H730" s="2"/>
    </row>
    <row r="731" spans="2:8" ht="12.75" customHeight="1">
      <c r="B731" s="2"/>
      <c r="C731" s="2"/>
      <c r="D731" s="2"/>
      <c r="E731" s="2"/>
      <c r="F731" s="2"/>
      <c r="G731" s="2"/>
      <c r="H731" s="2"/>
    </row>
    <row r="732" spans="2:8" ht="12.75" customHeight="1">
      <c r="B732" s="2"/>
      <c r="C732" s="2"/>
      <c r="D732" s="2"/>
      <c r="E732" s="2"/>
      <c r="F732" s="2"/>
      <c r="G732" s="2"/>
      <c r="H732" s="2"/>
    </row>
    <row r="733" spans="2:8" ht="12.75" customHeight="1">
      <c r="B733" s="2"/>
      <c r="C733" s="2"/>
      <c r="D733" s="2"/>
      <c r="E733" s="2"/>
      <c r="F733" s="2"/>
      <c r="G733" s="2"/>
      <c r="H733" s="2"/>
    </row>
    <row r="734" spans="2:8" ht="12.75" customHeight="1">
      <c r="B734" s="2"/>
      <c r="C734" s="2"/>
      <c r="D734" s="2"/>
      <c r="E734" s="2"/>
      <c r="F734" s="2"/>
      <c r="G734" s="2"/>
      <c r="H734" s="2"/>
    </row>
    <row r="735" spans="2:8" ht="12.75" customHeight="1">
      <c r="B735" s="2"/>
      <c r="C735" s="2"/>
      <c r="D735" s="2"/>
      <c r="E735" s="2"/>
      <c r="F735" s="2"/>
      <c r="G735" s="2"/>
      <c r="H735" s="2"/>
    </row>
    <row r="736" spans="2:8" ht="12.75" customHeight="1">
      <c r="B736" s="2"/>
      <c r="C736" s="2"/>
      <c r="D736" s="2"/>
      <c r="E736" s="2"/>
      <c r="F736" s="2"/>
      <c r="G736" s="2"/>
      <c r="H736" s="2"/>
    </row>
    <row r="737" spans="2:8" ht="12.75" customHeight="1">
      <c r="B737" s="2"/>
      <c r="C737" s="2"/>
      <c r="D737" s="2"/>
      <c r="E737" s="2"/>
      <c r="F737" s="2"/>
      <c r="G737" s="2"/>
      <c r="H737" s="2"/>
    </row>
    <row r="738" spans="2:8" ht="12.75" customHeight="1">
      <c r="B738" s="2"/>
      <c r="C738" s="2"/>
      <c r="D738" s="2"/>
      <c r="E738" s="2"/>
      <c r="F738" s="2"/>
      <c r="G738" s="2"/>
      <c r="H738" s="2"/>
    </row>
    <row r="739" spans="2:8" ht="12.75" customHeight="1">
      <c r="B739" s="2"/>
      <c r="C739" s="2"/>
      <c r="D739" s="2"/>
      <c r="E739" s="2"/>
      <c r="F739" s="2"/>
      <c r="G739" s="2"/>
      <c r="H739" s="2"/>
    </row>
    <row r="740" spans="2:8" ht="12.75" customHeight="1">
      <c r="B740" s="2"/>
      <c r="C740" s="2"/>
      <c r="D740" s="2"/>
      <c r="E740" s="2"/>
      <c r="F740" s="2"/>
      <c r="G740" s="2"/>
      <c r="H740" s="2"/>
    </row>
    <row r="741" spans="2:8" ht="12.75" customHeight="1">
      <c r="B741" s="2"/>
      <c r="C741" s="2"/>
      <c r="D741" s="2"/>
      <c r="E741" s="2"/>
      <c r="F741" s="2"/>
      <c r="G741" s="2"/>
      <c r="H741" s="2"/>
    </row>
    <row r="742" spans="2:8" ht="12.75" customHeight="1">
      <c r="B742" s="2"/>
      <c r="C742" s="2"/>
      <c r="D742" s="2"/>
      <c r="E742" s="2"/>
      <c r="F742" s="2"/>
      <c r="G742" s="2"/>
      <c r="H742" s="2"/>
    </row>
    <row r="743" spans="2:8" ht="12.75" customHeight="1">
      <c r="B743" s="2"/>
      <c r="C743" s="2"/>
      <c r="D743" s="2"/>
      <c r="E743" s="2"/>
      <c r="F743" s="2"/>
      <c r="G743" s="2"/>
      <c r="H743" s="2"/>
    </row>
    <row r="744" spans="2:8" ht="12.75" customHeight="1">
      <c r="B744" s="2"/>
      <c r="C744" s="2"/>
      <c r="D744" s="2"/>
      <c r="E744" s="2"/>
      <c r="F744" s="2"/>
      <c r="G744" s="2"/>
      <c r="H744" s="2"/>
    </row>
    <row r="745" spans="2:8" ht="12.75" customHeight="1">
      <c r="B745" s="2"/>
      <c r="C745" s="2"/>
      <c r="D745" s="2"/>
      <c r="E745" s="2"/>
      <c r="F745" s="2"/>
      <c r="G745" s="2"/>
      <c r="H745" s="2"/>
    </row>
    <row r="746" spans="2:8" ht="12.75" customHeight="1">
      <c r="B746" s="2"/>
      <c r="C746" s="2"/>
      <c r="D746" s="2"/>
      <c r="E746" s="2"/>
      <c r="F746" s="2"/>
      <c r="G746" s="2"/>
      <c r="H746" s="2"/>
    </row>
    <row r="747" spans="2:8" ht="12.75" customHeight="1">
      <c r="B747" s="2"/>
      <c r="C747" s="2"/>
      <c r="D747" s="2"/>
      <c r="E747" s="2"/>
      <c r="F747" s="2"/>
      <c r="G747" s="2"/>
      <c r="H747" s="2"/>
    </row>
    <row r="748" spans="2:8" ht="12.75" customHeight="1">
      <c r="B748" s="2"/>
      <c r="C748" s="2"/>
      <c r="D748" s="2"/>
      <c r="E748" s="2"/>
      <c r="F748" s="2"/>
      <c r="G748" s="2"/>
      <c r="H748" s="2"/>
    </row>
    <row r="749" spans="2:8" ht="12.75" customHeight="1">
      <c r="B749" s="2"/>
      <c r="C749" s="2"/>
      <c r="D749" s="2"/>
      <c r="E749" s="2"/>
      <c r="F749" s="2"/>
      <c r="G749" s="2"/>
      <c r="H749" s="2"/>
    </row>
    <row r="750" spans="2:8" ht="12.75" customHeight="1">
      <c r="B750" s="2"/>
      <c r="C750" s="2"/>
      <c r="D750" s="2"/>
      <c r="E750" s="2"/>
      <c r="F750" s="2"/>
      <c r="G750" s="2"/>
      <c r="H750" s="2"/>
    </row>
  </sheetData>
  <sheetProtection/>
  <mergeCells count="8">
    <mergeCell ref="A215:H215"/>
    <mergeCell ref="A216:H216"/>
    <mergeCell ref="A1:H1"/>
    <mergeCell ref="A2:H2"/>
    <mergeCell ref="A3:H3"/>
    <mergeCell ref="B6:D6"/>
    <mergeCell ref="E6:G6"/>
    <mergeCell ref="H6:H7"/>
  </mergeCells>
  <printOptions horizontalCentered="1"/>
  <pageMargins left="0.59" right="0.59" top="0.59" bottom="0.59" header="0.39000000000000007" footer="0.39000000000000007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2012-05-10T21:15:09Z</dcterms:created>
  <dcterms:modified xsi:type="dcterms:W3CDTF">2016-03-02T23:43:17Z</dcterms:modified>
  <cp:category/>
  <cp:version/>
  <cp:contentType/>
  <cp:contentStatus/>
</cp:coreProperties>
</file>