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oblación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<sst xmlns="http://schemas.openxmlformats.org/spreadsheetml/2006/main" count="37" uniqueCount="27">
  <si>
    <t>FUENTE: Dirección General de Administración Escolar, UNAM.</t>
  </si>
  <si>
    <r>
      <t>b</t>
    </r>
    <r>
      <rPr>
        <sz val="8"/>
        <rFont val="Arial"/>
        <family val="2"/>
      </rPr>
      <t xml:space="preserve"> Incluye Iniciación Universitaria.</t>
    </r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</si>
  <si>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</si>
  <si>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Posgrado</t>
  </si>
  <si>
    <t>Licenciatura</t>
  </si>
  <si>
    <t>Técnico</t>
  </si>
  <si>
    <r>
      <t>Bachillerato</t>
    </r>
    <r>
      <rPr>
        <vertAlign val="superscript"/>
        <sz val="10"/>
        <rFont val="Arial"/>
        <family val="2"/>
      </rPr>
      <t>b</t>
    </r>
  </si>
  <si>
    <t>Propedéutico Música</t>
  </si>
  <si>
    <t>Reingreso</t>
  </si>
  <si>
    <t>Primer Ingreso</t>
  </si>
  <si>
    <t>Población escolar total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</si>
  <si>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</si>
  <si>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</si>
  <si>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</si>
  <si>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</si>
  <si>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</si>
  <si>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</si>
  <si>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</si>
  <si>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</si>
  <si>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</si>
  <si>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</si>
  <si>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</si>
  <si>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</si>
  <si>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</si>
  <si>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2000-2012</t>
  </si>
  <si>
    <r>
      <t>POBLACIÓN ESCOLAR</t>
    </r>
    <r>
      <rPr>
        <b/>
        <vertAlign val="superscript"/>
        <sz val="10"/>
        <rFont val="Arial"/>
        <family val="2"/>
      </rPr>
      <t>a</t>
    </r>
  </si>
  <si>
    <t>UNAM. ALUMNOS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</si>
</sst>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left" indent="1"/>
    </xf>
    <xf numFmtId="3" fontId="22" fillId="0" borderId="0" xfId="0" applyNumberFormat="1" applyFont="1" applyAlignment="1">
      <alignment horizontal="right" indent="1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6%20series\series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"/>
      <sheetName val="planes"/>
      <sheetName val="educ_cont"/>
      <sheetName val="incorporado"/>
      <sheetName val="sni"/>
      <sheetName val="productos inv"/>
      <sheetName val="dc_act y asist"/>
      <sheetName val="ccu_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30.7109375" style="1" customWidth="1"/>
    <col min="2" max="14" width="11.421875" style="1" customWidth="1"/>
    <col min="15" max="201" width="9.140625" style="1" customWidth="1"/>
    <col min="202" max="16384" width="11.421875" style="1" customWidth="1"/>
  </cols>
  <sheetData>
    <row r="1" spans="1:14" ht="12.7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8" customFormat="1" ht="12.7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8" customFormat="1" ht="12.75" customHeight="1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4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9" customHeight="1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3" customFormat="1" ht="13.5" customHeight="1">
      <c r="A6" s="15"/>
      <c r="B6" s="14" t="s">
        <v>23</v>
      </c>
      <c r="C6" s="14" t="s">
        <v>22</v>
      </c>
      <c r="D6" s="14" t="s">
        <v>21</v>
      </c>
      <c r="E6" s="14" t="s">
        <v>20</v>
      </c>
      <c r="F6" s="14" t="s">
        <v>19</v>
      </c>
      <c r="G6" s="14" t="s">
        <v>18</v>
      </c>
      <c r="H6" s="14" t="s">
        <v>17</v>
      </c>
      <c r="I6" s="14" t="s">
        <v>16</v>
      </c>
      <c r="J6" s="14" t="s">
        <v>15</v>
      </c>
      <c r="K6" s="14" t="s">
        <v>14</v>
      </c>
      <c r="L6" s="14" t="s">
        <v>13</v>
      </c>
      <c r="M6" s="14" t="s">
        <v>12</v>
      </c>
      <c r="N6" s="14" t="s">
        <v>11</v>
      </c>
    </row>
    <row r="7" spans="1:14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3.5" customHeight="1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 customHeight="1">
      <c r="A9" s="12" t="s">
        <v>10</v>
      </c>
      <c r="B9" s="11">
        <f>SUM(B10:B14)</f>
        <v>255226</v>
      </c>
      <c r="C9" s="11">
        <f>SUM(C10:C14)</f>
        <v>245317</v>
      </c>
      <c r="D9" s="11">
        <f>SUM(D10:D14)</f>
        <v>251149</v>
      </c>
      <c r="E9" s="11">
        <f>SUM(E10:E14)</f>
        <v>259036</v>
      </c>
      <c r="F9" s="11">
        <f>SUM(F10:F14)</f>
        <v>269143</v>
      </c>
      <c r="G9" s="11">
        <f>SUM(G10:G14)</f>
        <v>279054</v>
      </c>
      <c r="H9" s="11">
        <f>SUM(H10:H14)</f>
        <v>286484</v>
      </c>
      <c r="I9" s="11">
        <f>SUM(I10:I14)</f>
        <v>292889</v>
      </c>
      <c r="J9" s="11">
        <f>SUM(J10:J14)</f>
        <v>299688</v>
      </c>
      <c r="K9" s="11">
        <f>SUM(K10:K14)</f>
        <v>305969</v>
      </c>
      <c r="L9" s="11">
        <f>SUM(L10:L14)</f>
        <v>314557</v>
      </c>
      <c r="M9" s="11">
        <f>SUM(M10:M14)</f>
        <v>316589</v>
      </c>
      <c r="N9" s="11">
        <f>SUM(N10:N14)</f>
        <v>324413</v>
      </c>
    </row>
    <row r="10" spans="1:14" s="3" customFormat="1" ht="13.5" customHeight="1">
      <c r="A10" s="10" t="s">
        <v>7</v>
      </c>
      <c r="B10" s="5">
        <v>541</v>
      </c>
      <c r="C10" s="5">
        <v>607</v>
      </c>
      <c r="D10" s="5">
        <v>641</v>
      </c>
      <c r="E10" s="5">
        <v>651</v>
      </c>
      <c r="F10" s="5">
        <v>588</v>
      </c>
      <c r="G10" s="5">
        <v>585</v>
      </c>
      <c r="H10" s="5">
        <f>+H17+H24</f>
        <v>745</v>
      </c>
      <c r="I10" s="5">
        <f>+I17+I24</f>
        <v>729</v>
      </c>
      <c r="J10" s="5">
        <f>+J17+J24</f>
        <v>739</v>
      </c>
      <c r="K10" s="5">
        <f>+K17+K24</f>
        <v>738</v>
      </c>
      <c r="L10" s="5">
        <f>+L17+L24</f>
        <v>746</v>
      </c>
      <c r="M10" s="5">
        <f>+M17+M24</f>
        <v>767</v>
      </c>
      <c r="N10" s="5">
        <f>+N17+N24</f>
        <v>833</v>
      </c>
    </row>
    <row r="11" spans="1:14" s="3" customFormat="1" ht="13.5" customHeight="1">
      <c r="A11" s="10" t="s">
        <v>6</v>
      </c>
      <c r="B11" s="5">
        <v>100926</v>
      </c>
      <c r="C11" s="5">
        <v>95372</v>
      </c>
      <c r="D11" s="5">
        <v>96798</v>
      </c>
      <c r="E11" s="5">
        <f>98804+1307</f>
        <v>100111</v>
      </c>
      <c r="F11" s="5">
        <v>104554</v>
      </c>
      <c r="G11" s="5">
        <v>105972</v>
      </c>
      <c r="H11" s="5">
        <f>+H18+H25</f>
        <v>106913</v>
      </c>
      <c r="I11" s="5">
        <f>+I18+I25</f>
        <v>106298</v>
      </c>
      <c r="J11" s="5">
        <f>+J18+J25</f>
        <v>107447</v>
      </c>
      <c r="K11" s="5">
        <f>+K18+K25</f>
        <v>107848</v>
      </c>
      <c r="L11" s="5">
        <f>+L18+L25</f>
        <v>108699</v>
      </c>
      <c r="M11" s="5">
        <f>+M18+M25</f>
        <v>109530</v>
      </c>
      <c r="N11" s="5">
        <f>+N18+N25</f>
        <v>110119</v>
      </c>
    </row>
    <row r="12" spans="1:14" s="3" customFormat="1" ht="13.5" customHeight="1">
      <c r="A12" s="10" t="s">
        <v>5</v>
      </c>
      <c r="B12" s="5">
        <v>2317</v>
      </c>
      <c r="C12" s="5">
        <v>2013</v>
      </c>
      <c r="D12" s="5">
        <v>1867</v>
      </c>
      <c r="E12" s="5">
        <f>977+744</f>
        <v>1721</v>
      </c>
      <c r="F12" s="5">
        <v>1609</v>
      </c>
      <c r="G12" s="5">
        <v>2479</v>
      </c>
      <c r="H12" s="5">
        <f>+H19+H26</f>
        <v>1645</v>
      </c>
      <c r="I12" s="5">
        <f>+I19+I26</f>
        <v>1264</v>
      </c>
      <c r="J12" s="5">
        <f>+J19+J26</f>
        <v>1084</v>
      </c>
      <c r="K12" s="5">
        <f>+K19+K26</f>
        <v>1064</v>
      </c>
      <c r="L12" s="5">
        <f>+L19+L26</f>
        <v>1024</v>
      </c>
      <c r="M12" s="5">
        <f>+M19+M26</f>
        <v>362</v>
      </c>
      <c r="N12" s="5">
        <f>+N19+N26</f>
        <v>97</v>
      </c>
    </row>
    <row r="13" spans="1:14" s="3" customFormat="1" ht="13.5" customHeight="1">
      <c r="A13" s="10" t="s">
        <v>4</v>
      </c>
      <c r="B13" s="5">
        <v>134172</v>
      </c>
      <c r="C13" s="5">
        <v>130778</v>
      </c>
      <c r="D13" s="5">
        <v>133933</v>
      </c>
      <c r="E13" s="5">
        <v>138023</v>
      </c>
      <c r="F13" s="5">
        <v>143405</v>
      </c>
      <c r="G13" s="5">
        <v>150253</v>
      </c>
      <c r="H13" s="5">
        <f>+H20+H27</f>
        <v>156434</v>
      </c>
      <c r="I13" s="5">
        <f>+I20+I27</f>
        <v>163368</v>
      </c>
      <c r="J13" s="5">
        <f>+J20+J27</f>
        <v>167891</v>
      </c>
      <c r="K13" s="5">
        <f>+K20+K27</f>
        <v>172444</v>
      </c>
      <c r="L13" s="5">
        <f>+L20+L27</f>
        <v>179052</v>
      </c>
      <c r="M13" s="5">
        <f>+M20+M27</f>
        <v>180763</v>
      </c>
      <c r="N13" s="5">
        <f>+N20+N27</f>
        <v>187195</v>
      </c>
    </row>
    <row r="14" spans="1:14" s="3" customFormat="1" ht="13.5" customHeight="1">
      <c r="A14" s="10" t="s">
        <v>3</v>
      </c>
      <c r="B14" s="5">
        <v>17270</v>
      </c>
      <c r="C14" s="5">
        <v>16547</v>
      </c>
      <c r="D14" s="5">
        <v>17910</v>
      </c>
      <c r="E14" s="5">
        <v>18530</v>
      </c>
      <c r="F14" s="5">
        <v>18987</v>
      </c>
      <c r="G14" s="5">
        <v>19765</v>
      </c>
      <c r="H14" s="5">
        <f>+H21+H28</f>
        <v>20747</v>
      </c>
      <c r="I14" s="5">
        <f>+I21+I28</f>
        <v>21230</v>
      </c>
      <c r="J14" s="5">
        <f>+J21+J28</f>
        <v>22527</v>
      </c>
      <c r="K14" s="5">
        <f>+K21+K28</f>
        <v>23875</v>
      </c>
      <c r="L14" s="5">
        <f>+L21+L28</f>
        <v>25036</v>
      </c>
      <c r="M14" s="5">
        <f>+M21+M28</f>
        <v>25167</v>
      </c>
      <c r="N14" s="5">
        <f>+N21+N28</f>
        <v>26169</v>
      </c>
    </row>
    <row r="15" spans="1:14" s="3" customFormat="1" ht="13.5" customHeigh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3.5" customHeight="1">
      <c r="A16" s="12" t="s">
        <v>9</v>
      </c>
      <c r="B16" s="11">
        <f>SUM(B17:B21)</f>
        <v>68458</v>
      </c>
      <c r="C16" s="11">
        <f>SUM(C17:C21)</f>
        <v>68343</v>
      </c>
      <c r="D16" s="11">
        <f>SUM(D17:D21)</f>
        <v>72281</v>
      </c>
      <c r="E16" s="11">
        <f>SUM(E17:E21)</f>
        <v>72884</v>
      </c>
      <c r="F16" s="11">
        <f>SUM(F17:F21)</f>
        <v>72159</v>
      </c>
      <c r="G16" s="11">
        <f>SUM(G17:G21)</f>
        <v>76679</v>
      </c>
      <c r="H16" s="11">
        <f>SUM(H17:H21)</f>
        <v>77965</v>
      </c>
      <c r="I16" s="11">
        <f>SUM(I17:I21)</f>
        <v>79240</v>
      </c>
      <c r="J16" s="11">
        <f>SUM(J17:J21)</f>
        <v>82401</v>
      </c>
      <c r="K16" s="11">
        <f>SUM(K17:K21)</f>
        <v>82350</v>
      </c>
      <c r="L16" s="11">
        <f>SUM(L17:L21)</f>
        <v>86011</v>
      </c>
      <c r="M16" s="11">
        <f>SUM(M17:M21)</f>
        <v>85035</v>
      </c>
      <c r="N16" s="11">
        <f>SUM(N17:N21)</f>
        <v>90212</v>
      </c>
    </row>
    <row r="17" spans="1:14" s="3" customFormat="1" ht="13.5" customHeight="1">
      <c r="A17" s="10" t="s">
        <v>7</v>
      </c>
      <c r="B17" s="5">
        <v>141</v>
      </c>
      <c r="C17" s="5">
        <v>249</v>
      </c>
      <c r="D17" s="5">
        <v>256</v>
      </c>
      <c r="E17" s="5">
        <v>231</v>
      </c>
      <c r="F17" s="5">
        <v>252</v>
      </c>
      <c r="G17" s="5">
        <v>212</v>
      </c>
      <c r="H17" s="5">
        <v>275</v>
      </c>
      <c r="I17" s="5">
        <v>257</v>
      </c>
      <c r="J17" s="5">
        <v>271</v>
      </c>
      <c r="K17" s="5">
        <v>273</v>
      </c>
      <c r="L17" s="5">
        <v>286</v>
      </c>
      <c r="M17" s="5">
        <v>279</v>
      </c>
      <c r="N17" s="5">
        <v>291</v>
      </c>
    </row>
    <row r="18" spans="1:14" s="3" customFormat="1" ht="13.5" customHeight="1">
      <c r="A18" s="10" t="s">
        <v>6</v>
      </c>
      <c r="B18" s="5">
        <v>32530</v>
      </c>
      <c r="C18" s="5">
        <v>31229</v>
      </c>
      <c r="D18" s="5">
        <v>32447</v>
      </c>
      <c r="E18" s="5">
        <f>32829+572</f>
        <v>33401</v>
      </c>
      <c r="F18" s="5">
        <v>33880</v>
      </c>
      <c r="G18" s="5">
        <v>34247</v>
      </c>
      <c r="H18" s="5">
        <v>34279</v>
      </c>
      <c r="I18" s="5">
        <v>33688</v>
      </c>
      <c r="J18" s="5">
        <v>34090</v>
      </c>
      <c r="K18" s="5">
        <v>34840</v>
      </c>
      <c r="L18" s="5">
        <v>34861</v>
      </c>
      <c r="M18" s="5">
        <v>34378</v>
      </c>
      <c r="N18" s="5">
        <v>35189</v>
      </c>
    </row>
    <row r="19" spans="1:14" s="3" customFormat="1" ht="13.5" customHeight="1">
      <c r="A19" s="10" t="s">
        <v>5</v>
      </c>
      <c r="B19" s="5">
        <v>592</v>
      </c>
      <c r="C19" s="5">
        <v>815</v>
      </c>
      <c r="D19" s="5">
        <v>769</v>
      </c>
      <c r="E19" s="5">
        <v>494</v>
      </c>
      <c r="F19" s="5">
        <v>512</v>
      </c>
      <c r="G19" s="5">
        <v>1551</v>
      </c>
      <c r="H19" s="5">
        <v>33</v>
      </c>
      <c r="I19" s="5">
        <v>108</v>
      </c>
      <c r="J19" s="5">
        <v>858</v>
      </c>
      <c r="K19" s="5">
        <v>308</v>
      </c>
      <c r="L19" s="5">
        <v>140</v>
      </c>
      <c r="M19" s="5">
        <v>0</v>
      </c>
      <c r="N19" s="5">
        <v>0</v>
      </c>
    </row>
    <row r="20" spans="1:14" s="3" customFormat="1" ht="13.5" customHeight="1">
      <c r="A20" s="10" t="s">
        <v>4</v>
      </c>
      <c r="B20" s="5">
        <v>29262</v>
      </c>
      <c r="C20" s="5">
        <v>30070</v>
      </c>
      <c r="D20" s="5">
        <v>32033</v>
      </c>
      <c r="E20" s="5">
        <v>31784</v>
      </c>
      <c r="F20" s="5">
        <v>30579</v>
      </c>
      <c r="G20" s="5">
        <v>33106</v>
      </c>
      <c r="H20" s="5">
        <v>35505</v>
      </c>
      <c r="I20" s="5">
        <v>36929</v>
      </c>
      <c r="J20" s="5">
        <v>37787</v>
      </c>
      <c r="K20" s="5">
        <v>37683</v>
      </c>
      <c r="L20" s="5">
        <v>40527</v>
      </c>
      <c r="M20" s="5">
        <f>233+40504</f>
        <v>40737</v>
      </c>
      <c r="N20" s="5">
        <v>43700</v>
      </c>
    </row>
    <row r="21" spans="1:14" s="3" customFormat="1" ht="13.5" customHeight="1">
      <c r="A21" s="10" t="s">
        <v>3</v>
      </c>
      <c r="B21" s="5">
        <v>5933</v>
      </c>
      <c r="C21" s="5">
        <v>5980</v>
      </c>
      <c r="D21" s="5">
        <v>6776</v>
      </c>
      <c r="E21" s="5">
        <v>6974</v>
      </c>
      <c r="F21" s="5">
        <v>6936</v>
      </c>
      <c r="G21" s="5">
        <v>7563</v>
      </c>
      <c r="H21" s="5">
        <v>7873</v>
      </c>
      <c r="I21" s="5">
        <v>8258</v>
      </c>
      <c r="J21" s="5">
        <v>9395</v>
      </c>
      <c r="K21" s="5">
        <v>9246</v>
      </c>
      <c r="L21" s="5">
        <v>10197</v>
      </c>
      <c r="M21" s="5">
        <v>9641</v>
      </c>
      <c r="N21" s="5">
        <v>11032</v>
      </c>
    </row>
    <row r="22" spans="1:14" s="3" customFormat="1" ht="13.5" customHeight="1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3.5" customHeight="1">
      <c r="A23" s="12" t="s">
        <v>8</v>
      </c>
      <c r="B23" s="11">
        <f>SUM(B24:B28)</f>
        <v>186768</v>
      </c>
      <c r="C23" s="11">
        <f>SUM(C24:C28)</f>
        <v>176974</v>
      </c>
      <c r="D23" s="11">
        <f>SUM(D24:D28)</f>
        <v>178868</v>
      </c>
      <c r="E23" s="11">
        <f>SUM(E24:E28)</f>
        <v>186152</v>
      </c>
      <c r="F23" s="11">
        <f>SUM(F24:F28)</f>
        <v>196984</v>
      </c>
      <c r="G23" s="11">
        <f>SUM(G24:G28)</f>
        <v>202375</v>
      </c>
      <c r="H23" s="11">
        <f>SUM(H24:H28)</f>
        <v>208519</v>
      </c>
      <c r="I23" s="11">
        <f>SUM(I24:I28)</f>
        <v>213649</v>
      </c>
      <c r="J23" s="11">
        <f>SUM(J24:J28)</f>
        <v>217287</v>
      </c>
      <c r="K23" s="11">
        <f>SUM(K24:K28)</f>
        <v>223619</v>
      </c>
      <c r="L23" s="11">
        <f>SUM(L24:L28)</f>
        <v>228546</v>
      </c>
      <c r="M23" s="11">
        <f>SUM(M24:M28)</f>
        <v>231554</v>
      </c>
      <c r="N23" s="11">
        <f>SUM(N24:N28)</f>
        <v>234201</v>
      </c>
    </row>
    <row r="24" spans="1:14" s="3" customFormat="1" ht="13.5" customHeight="1">
      <c r="A24" s="10" t="s">
        <v>7</v>
      </c>
      <c r="B24" s="5">
        <f>B10-B17</f>
        <v>400</v>
      </c>
      <c r="C24" s="5">
        <f>C10-C17</f>
        <v>358</v>
      </c>
      <c r="D24" s="5">
        <v>385</v>
      </c>
      <c r="E24" s="5">
        <v>420</v>
      </c>
      <c r="F24" s="5">
        <v>336</v>
      </c>
      <c r="G24" s="5">
        <v>373</v>
      </c>
      <c r="H24" s="5">
        <v>470</v>
      </c>
      <c r="I24" s="5">
        <v>472</v>
      </c>
      <c r="J24" s="5">
        <v>468</v>
      </c>
      <c r="K24" s="5">
        <v>465</v>
      </c>
      <c r="L24" s="5">
        <v>460</v>
      </c>
      <c r="M24" s="5">
        <v>488</v>
      </c>
      <c r="N24" s="5">
        <v>542</v>
      </c>
    </row>
    <row r="25" spans="1:14" s="3" customFormat="1" ht="13.5" customHeight="1">
      <c r="A25" s="10" t="s">
        <v>6</v>
      </c>
      <c r="B25" s="5">
        <f>B11-B18</f>
        <v>68396</v>
      </c>
      <c r="C25" s="5">
        <f>C11-C18</f>
        <v>64143</v>
      </c>
      <c r="D25" s="5">
        <v>64351</v>
      </c>
      <c r="E25" s="5">
        <f>65975+735</f>
        <v>66710</v>
      </c>
      <c r="F25" s="5">
        <v>70674</v>
      </c>
      <c r="G25" s="5">
        <v>71725</v>
      </c>
      <c r="H25" s="5">
        <v>72634</v>
      </c>
      <c r="I25" s="5">
        <v>72610</v>
      </c>
      <c r="J25" s="5">
        <v>73357</v>
      </c>
      <c r="K25" s="5">
        <v>73008</v>
      </c>
      <c r="L25" s="5">
        <v>73838</v>
      </c>
      <c r="M25" s="5">
        <v>75152</v>
      </c>
      <c r="N25" s="5">
        <v>74930</v>
      </c>
    </row>
    <row r="26" spans="1:14" s="3" customFormat="1" ht="13.5" customHeight="1">
      <c r="A26" s="10" t="s">
        <v>5</v>
      </c>
      <c r="B26" s="5">
        <f>B12-B19</f>
        <v>1725</v>
      </c>
      <c r="C26" s="5">
        <f>C12-C19</f>
        <v>1198</v>
      </c>
      <c r="D26" s="5">
        <v>1098</v>
      </c>
      <c r="E26" s="5">
        <v>1227</v>
      </c>
      <c r="F26" s="5">
        <v>1097</v>
      </c>
      <c r="G26" s="5">
        <v>928</v>
      </c>
      <c r="H26" s="5">
        <v>1612</v>
      </c>
      <c r="I26" s="5">
        <v>1156</v>
      </c>
      <c r="J26" s="5">
        <v>226</v>
      </c>
      <c r="K26" s="5">
        <v>756</v>
      </c>
      <c r="L26" s="5">
        <v>884</v>
      </c>
      <c r="M26" s="5">
        <v>362</v>
      </c>
      <c r="N26" s="5">
        <v>97</v>
      </c>
    </row>
    <row r="27" spans="1:14" s="3" customFormat="1" ht="13.5" customHeight="1">
      <c r="A27" s="10" t="s">
        <v>4</v>
      </c>
      <c r="B27" s="5">
        <f>B13-B20</f>
        <v>104910</v>
      </c>
      <c r="C27" s="5">
        <f>C13-C20</f>
        <v>100708</v>
      </c>
      <c r="D27" s="5">
        <v>101900</v>
      </c>
      <c r="E27" s="5">
        <v>106239</v>
      </c>
      <c r="F27" s="5">
        <v>112826</v>
      </c>
      <c r="G27" s="5">
        <v>117147</v>
      </c>
      <c r="H27" s="5">
        <v>120929</v>
      </c>
      <c r="I27" s="5">
        <v>126439</v>
      </c>
      <c r="J27" s="5">
        <v>130104</v>
      </c>
      <c r="K27" s="5">
        <v>134761</v>
      </c>
      <c r="L27" s="5">
        <v>138525</v>
      </c>
      <c r="M27" s="5">
        <v>140026</v>
      </c>
      <c r="N27" s="5">
        <v>143495</v>
      </c>
    </row>
    <row r="28" spans="1:14" s="3" customFormat="1" ht="13.5" customHeight="1">
      <c r="A28" s="10" t="s">
        <v>3</v>
      </c>
      <c r="B28" s="5">
        <f>B14-B21</f>
        <v>11337</v>
      </c>
      <c r="C28" s="5">
        <f>C14-C21</f>
        <v>10567</v>
      </c>
      <c r="D28" s="5">
        <v>11134</v>
      </c>
      <c r="E28" s="5">
        <v>11556</v>
      </c>
      <c r="F28" s="5">
        <v>12051</v>
      </c>
      <c r="G28" s="5">
        <v>12202</v>
      </c>
      <c r="H28" s="5">
        <v>12874</v>
      </c>
      <c r="I28" s="5">
        <v>12972</v>
      </c>
      <c r="J28" s="5">
        <v>13132</v>
      </c>
      <c r="K28" s="5">
        <v>14629</v>
      </c>
      <c r="L28" s="5">
        <v>14839</v>
      </c>
      <c r="M28" s="5">
        <v>15526</v>
      </c>
      <c r="N28" s="5">
        <v>15137</v>
      </c>
    </row>
    <row r="29" spans="1:14" ht="13.5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s="3" customFormat="1" ht="12.75" customHeight="1">
      <c r="A30" s="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2" s="3" customFormat="1" ht="12.75" customHeight="1">
      <c r="A31" s="7" t="s">
        <v>2</v>
      </c>
      <c r="B31" s="7"/>
      <c r="C31" s="5"/>
      <c r="D31" s="5"/>
      <c r="E31" s="5"/>
      <c r="F31" s="5"/>
      <c r="G31" s="5"/>
      <c r="H31" s="5"/>
      <c r="I31" s="5"/>
      <c r="J31" s="4"/>
      <c r="K31" s="4"/>
      <c r="L31" s="4"/>
    </row>
    <row r="32" spans="1:12" s="3" customFormat="1" ht="12.75" customHeight="1">
      <c r="A32" s="7" t="s">
        <v>1</v>
      </c>
      <c r="B32" s="7"/>
      <c r="C32" s="6"/>
      <c r="D32" s="6"/>
      <c r="E32" s="6"/>
      <c r="F32" s="6"/>
      <c r="G32" s="6"/>
      <c r="H32" s="6"/>
      <c r="I32" s="6"/>
      <c r="J32" s="4"/>
      <c r="K32" s="4"/>
      <c r="L32" s="4"/>
    </row>
    <row r="33" spans="3:12" s="3" customFormat="1" ht="12.75" customHeight="1">
      <c r="C33" s="5"/>
      <c r="D33" s="5"/>
      <c r="E33" s="5"/>
      <c r="F33" s="5"/>
      <c r="G33" s="5"/>
      <c r="H33" s="5"/>
      <c r="I33" s="5"/>
      <c r="J33" s="4"/>
      <c r="K33" s="4"/>
      <c r="L33" s="4"/>
    </row>
    <row r="34" spans="1:12" ht="12.75" customHeight="1">
      <c r="A34" s="3" t="s">
        <v>0</v>
      </c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.75" customHeight="1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2.75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2.75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ht="12.75"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sheetProtection/>
  <mergeCells count="3">
    <mergeCell ref="A1:N1"/>
    <mergeCell ref="A2:N2"/>
    <mergeCell ref="A3:N3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2012-05-29T23:42:15Z</dcterms:created>
  <dcterms:modified xsi:type="dcterms:W3CDTF">2012-05-29T23:42:35Z</dcterms:modified>
  <cp:category/>
  <cp:version/>
  <cp:contentType/>
  <cp:contentStatus/>
</cp:coreProperties>
</file>