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población por caas" sheetId="1" r:id="rId1"/>
  </sheets>
  <externalReferences>
    <externalReference r:id="rId4"/>
    <externalReference r:id="rId5"/>
    <externalReference r:id="rId6"/>
  </externalReferences>
  <definedNames>
    <definedName name="_xlnm.Print_Area" localSheetId="0">'población por caas'!$A$1:$L$45</definedName>
    <definedName name="Consulta2">#REF!</definedName>
    <definedName name="ok">'[3]9119B'!$A$1:$L$312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<sst xmlns="http://schemas.openxmlformats.org/spreadsheetml/2006/main" count="19" uniqueCount="19">
  <si>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</si>
  <si>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</si>
  <si>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Humanidades y artes</t>
  </si>
  <si>
    <t>T O T A L</t>
  </si>
  <si>
    <t>Ciencias sociales</t>
  </si>
  <si>
    <t>Humanidades y Artes</t>
  </si>
  <si>
    <t>Ciencias biológicas, químicas y de la salud</t>
  </si>
  <si>
    <t>Ciencias Sociales</t>
  </si>
  <si>
    <t>Ciencias físico matemáticas e ingenierías</t>
  </si>
  <si>
    <t>Ciencias Biológicas, Químicas y de la Salud</t>
  </si>
  <si>
    <t>% doctorado</t>
  </si>
  <si>
    <t>% maestría</t>
  </si>
  <si>
    <t>Doctorado</t>
  </si>
  <si>
    <t>Maestría</t>
  </si>
  <si>
    <t>Total</t>
  </si>
  <si>
    <t>POBLACIÓN DE POSGRADO</t>
  </si>
  <si>
    <t>Ciencias Físico Matemáticas e Ingenierías</t>
  </si>
  <si>
    <t>2013-2014</t>
  </si>
  <si>
    <r>
      <t>UNAM. POBLACIÓN ESCOLAR POR ÁREA DE CONOCIMIENTO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</si>
</sst>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54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2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  <font>
      <sz val="10"/>
      <color theme="0" tint="-0.1499900072813034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67" applyFont="1" applyAlignment="1">
      <alignment vertical="center"/>
      <protection/>
    </xf>
    <xf numFmtId="0" fontId="50" fillId="0" borderId="0" xfId="67" applyFont="1" applyAlignment="1">
      <alignment vertical="center"/>
      <protection/>
    </xf>
    <xf numFmtId="0" fontId="18" fillId="0" borderId="0" xfId="67" applyFont="1" applyAlignment="1">
      <alignment horizontal="left" vertical="center"/>
      <protection/>
    </xf>
    <xf numFmtId="0" fontId="18" fillId="0" borderId="0" xfId="67" applyFont="1" applyBorder="1" applyAlignment="1">
      <alignment vertical="center"/>
      <protection/>
    </xf>
    <xf numFmtId="0" fontId="50" fillId="0" borderId="0" xfId="67" applyFont="1" applyBorder="1" applyAlignment="1">
      <alignment vertical="center"/>
      <protection/>
    </xf>
    <xf numFmtId="0" fontId="20" fillId="0" borderId="0" xfId="67" applyFont="1" applyAlignment="1">
      <alignment horizontal="left" vertical="center"/>
      <protection/>
    </xf>
    <xf numFmtId="0" fontId="21" fillId="0" borderId="0" xfId="67" applyFont="1" applyAlignment="1">
      <alignment horizontal="left" vertical="center"/>
      <protection/>
    </xf>
    <xf numFmtId="0" fontId="50" fillId="0" borderId="0" xfId="67" applyFont="1" applyFill="1" applyBorder="1" applyAlignment="1">
      <alignment vertical="center"/>
      <protection/>
    </xf>
    <xf numFmtId="0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67" applyFont="1" applyFill="1" applyAlignment="1">
      <alignment vertical="center"/>
      <protection/>
    </xf>
    <xf numFmtId="164" fontId="50" fillId="0" borderId="0" xfId="67" applyNumberFormat="1" applyFont="1" applyFill="1" applyBorder="1" applyAlignment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18" fillId="0" borderId="0" xfId="67" applyNumberFormat="1" applyFont="1" applyFill="1" applyAlignment="1">
      <alignment vertical="center"/>
      <protection/>
    </xf>
    <xf numFmtId="0" fontId="18" fillId="0" borderId="0" xfId="67" applyFont="1" applyFill="1" applyBorder="1" applyAlignment="1">
      <alignment vertical="center"/>
      <protection/>
    </xf>
    <xf numFmtId="1" fontId="18" fillId="0" borderId="0" xfId="0" applyNumberFormat="1" applyFont="1" applyFill="1" applyBorder="1" applyAlignment="1">
      <alignment vertical="center"/>
    </xf>
    <xf numFmtId="165" fontId="18" fillId="0" borderId="0" xfId="69" applyNumberFormat="1" applyFont="1" applyAlignment="1">
      <alignment vertical="center"/>
    </xf>
    <xf numFmtId="0" fontId="24" fillId="0" borderId="0" xfId="66" applyFont="1" applyFill="1" applyBorder="1" applyAlignment="1">
      <alignment horizontal="right" wrapText="1"/>
      <protection/>
    </xf>
    <xf numFmtId="0" fontId="24" fillId="0" borderId="0" xfId="66" applyFont="1" applyFill="1" applyBorder="1" applyAlignment="1">
      <alignment wrapText="1"/>
      <protection/>
    </xf>
    <xf numFmtId="0" fontId="18" fillId="0" borderId="0" xfId="67" applyFont="1" applyFill="1" applyAlignment="1">
      <alignment vertical="center"/>
      <protection/>
    </xf>
    <xf numFmtId="0" fontId="24" fillId="0" borderId="0" xfId="66" applyFont="1" applyFill="1" applyBorder="1" applyAlignment="1">
      <alignment horizontal="center"/>
      <protection/>
    </xf>
    <xf numFmtId="0" fontId="52" fillId="0" borderId="0" xfId="67" applyFont="1" applyFill="1" applyAlignment="1">
      <alignment vertical="center"/>
      <protection/>
    </xf>
    <xf numFmtId="0" fontId="52" fillId="0" borderId="0" xfId="65" applyFont="1" applyFill="1" applyAlignment="1">
      <alignment vertical="center"/>
      <protection/>
    </xf>
    <xf numFmtId="2" fontId="52" fillId="0" borderId="0" xfId="67" applyNumberFormat="1" applyFont="1" applyFill="1" applyAlignment="1">
      <alignment vertical="center"/>
      <protection/>
    </xf>
    <xf numFmtId="1" fontId="52" fillId="0" borderId="0" xfId="67" applyNumberFormat="1" applyFont="1" applyFill="1" applyAlignment="1">
      <alignment vertical="center"/>
      <protection/>
    </xf>
    <xf numFmtId="3" fontId="52" fillId="0" borderId="0" xfId="67" applyNumberFormat="1" applyFont="1" applyFill="1" applyBorder="1" applyAlignment="1">
      <alignment vertical="center"/>
      <protection/>
    </xf>
    <xf numFmtId="3" fontId="52" fillId="0" borderId="0" xfId="0" applyNumberFormat="1" applyFont="1" applyFill="1" applyAlignment="1">
      <alignment vertical="center"/>
    </xf>
    <xf numFmtId="0" fontId="52" fillId="0" borderId="0" xfId="67" applyFont="1" applyFill="1" applyBorder="1" applyAlignment="1">
      <alignment vertical="center"/>
      <protection/>
    </xf>
    <xf numFmtId="0" fontId="18" fillId="0" borderId="0" xfId="65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52" fillId="0" borderId="0" xfId="67" applyFont="1" applyFill="1" applyAlignment="1">
      <alignment horizontal="right" vertical="center"/>
      <protection/>
    </xf>
    <xf numFmtId="2" fontId="52" fillId="0" borderId="0" xfId="67" applyNumberFormat="1" applyFont="1" applyFill="1" applyBorder="1" applyAlignment="1">
      <alignment vertical="center"/>
      <protection/>
    </xf>
    <xf numFmtId="3" fontId="52" fillId="0" borderId="0" xfId="0" applyNumberFormat="1" applyFont="1" applyFill="1" applyBorder="1" applyAlignment="1">
      <alignment vertical="center"/>
    </xf>
    <xf numFmtId="0" fontId="52" fillId="0" borderId="0" xfId="65" applyFont="1" applyAlignment="1">
      <alignment vertical="center"/>
      <protection/>
    </xf>
    <xf numFmtId="1" fontId="18" fillId="0" borderId="0" xfId="67" applyNumberFormat="1" applyFont="1" applyFill="1" applyAlignment="1">
      <alignment vertical="center"/>
      <protection/>
    </xf>
    <xf numFmtId="0" fontId="27" fillId="0" borderId="0" xfId="67" applyFont="1" applyAlignment="1">
      <alignment vertical="center"/>
      <protection/>
    </xf>
    <xf numFmtId="0" fontId="28" fillId="0" borderId="0" xfId="67" applyFont="1" applyBorder="1" applyAlignment="1">
      <alignment horizontal="center" vertical="center"/>
      <protection/>
    </xf>
    <xf numFmtId="0" fontId="19" fillId="0" borderId="0" xfId="67" applyFont="1" applyFill="1" applyAlignment="1">
      <alignment vertical="center"/>
      <protection/>
    </xf>
    <xf numFmtId="0" fontId="28" fillId="0" borderId="0" xfId="67" applyFont="1" applyAlignment="1">
      <alignment horizontal="center" vertical="center"/>
      <protection/>
    </xf>
    <xf numFmtId="0" fontId="19" fillId="0" borderId="0" xfId="67" applyFont="1" applyAlignment="1">
      <alignment vertical="center"/>
      <protection/>
    </xf>
    <xf numFmtId="0" fontId="53" fillId="0" borderId="0" xfId="67" applyFont="1" applyFill="1" applyAlignment="1">
      <alignment horizontal="center"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poblac99" xfId="65"/>
    <cellStyle name="Normal_población por caas" xfId="66"/>
    <cellStyle name="Normal_res_graf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Licenciatura</a:t>
            </a:r>
          </a:p>
        </c:rich>
      </c:tx>
      <c:layout>
        <c:manualLayout>
          <c:xMode val="factor"/>
          <c:yMode val="factor"/>
          <c:x val="0"/>
          <c:y val="0.075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5"/>
          <c:y val="0.3145"/>
          <c:w val="0.4825"/>
          <c:h val="0.3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Ciencias Sociales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38.9%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'población por caas'!$C$14:$C$17</c:f>
              <c:strCache/>
            </c:strRef>
          </c:cat>
          <c:val>
            <c:numRef>
              <c:f>'población por caas'!$D$14:$D$17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Maestría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425"/>
          <c:y val="0.2625"/>
          <c:w val="0.49475"/>
          <c:h val="0.4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Ciencias sociales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37.5%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'población por caas'!$G$15:$G$18</c:f>
              <c:strCache/>
            </c:strRef>
          </c:cat>
          <c:val>
            <c:numRef>
              <c:f>'población por caas'!$I$15:$I$18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Doctorado</a:t>
            </a:r>
          </a:p>
        </c:rich>
      </c:tx>
      <c:layout>
        <c:manualLayout>
          <c:xMode val="factor"/>
          <c:yMode val="factor"/>
          <c:x val="-0.002"/>
          <c:y val="0.038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25"/>
          <c:y val="0.285"/>
          <c:w val="0.4845"/>
          <c:h val="0.4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'población por caas'!$G$15:$G$18</c:f>
              <c:strCache/>
            </c:strRef>
          </c:cat>
          <c:val>
            <c:numRef>
              <c:f>'población por caas'!$J$15:$J$18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1666875"/>
        <a:ext cx="4572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9525</xdr:rowOff>
    </xdr:from>
    <xdr:to>
      <xdr:col>11</xdr:col>
      <xdr:colOff>752475</xdr:colOff>
      <xdr:row>21</xdr:row>
      <xdr:rowOff>9525</xdr:rowOff>
    </xdr:to>
    <xdr:graphicFrame>
      <xdr:nvGraphicFramePr>
        <xdr:cNvPr id="2" name="Chart 8"/>
        <xdr:cNvGraphicFramePr/>
      </xdr:nvGraphicFramePr>
      <xdr:xfrm>
        <a:off x="4572000" y="542925"/>
        <a:ext cx="45624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704850</xdr:colOff>
      <xdr:row>20</xdr:row>
      <xdr:rowOff>104775</xdr:rowOff>
    </xdr:from>
    <xdr:to>
      <xdr:col>11</xdr:col>
      <xdr:colOff>742950</xdr:colOff>
      <xdr:row>38</xdr:row>
      <xdr:rowOff>104775</xdr:rowOff>
    </xdr:to>
    <xdr:graphicFrame>
      <xdr:nvGraphicFramePr>
        <xdr:cNvPr id="3" name="Chart 8"/>
        <xdr:cNvGraphicFramePr/>
      </xdr:nvGraphicFramePr>
      <xdr:xfrm>
        <a:off x="4514850" y="3381375"/>
        <a:ext cx="46101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pe%20posg%2020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S43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2" width="11.421875" style="1" customWidth="1"/>
    <col min="13" max="16" width="11.421875" style="2" customWidth="1"/>
    <col min="17" max="16384" width="11.421875" style="1" customWidth="1"/>
  </cols>
  <sheetData>
    <row r="1" spans="1:18" ht="1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5"/>
      <c r="N1" s="11"/>
      <c r="O1" s="11"/>
      <c r="P1" s="11"/>
      <c r="Q1" s="23"/>
      <c r="R1" s="44"/>
    </row>
    <row r="2" spans="1:18" ht="15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3"/>
      <c r="N2" s="23"/>
      <c r="O2" s="23"/>
      <c r="P2" s="23"/>
      <c r="Q2" s="23"/>
      <c r="R2" s="42"/>
    </row>
    <row r="3" spans="1:18" s="4" customFormat="1" ht="12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8"/>
      <c r="N3" s="18"/>
      <c r="O3" s="18"/>
      <c r="P3" s="18"/>
      <c r="Q3" s="18"/>
      <c r="R3" s="18"/>
    </row>
    <row r="4" spans="1:19" s="4" customFormat="1" ht="12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8"/>
      <c r="N4" s="18"/>
      <c r="O4" s="18"/>
      <c r="P4" s="18"/>
      <c r="Q4" s="18"/>
      <c r="R4" s="18"/>
      <c r="S4" s="5"/>
    </row>
    <row r="5" spans="16:19" s="4" customFormat="1" ht="12.75">
      <c r="P5" s="18"/>
      <c r="Q5" s="18"/>
      <c r="R5" s="18"/>
      <c r="S5" s="5"/>
    </row>
    <row r="6" spans="1:19" ht="12.75">
      <c r="A6" s="40"/>
      <c r="P6" s="23"/>
      <c r="Q6" s="23"/>
      <c r="R6" s="23"/>
      <c r="S6" s="2"/>
    </row>
    <row r="7" spans="16:19" ht="12.75">
      <c r="P7" s="23"/>
      <c r="Q7" s="23"/>
      <c r="R7" s="23"/>
      <c r="S7" s="2"/>
    </row>
    <row r="8" spans="16:19" ht="12.75">
      <c r="P8" s="23"/>
      <c r="Q8" s="23"/>
      <c r="R8" s="23"/>
      <c r="S8" s="2"/>
    </row>
    <row r="9" spans="16:19" ht="12.75">
      <c r="P9" s="39"/>
      <c r="Q9" s="23"/>
      <c r="R9" s="23"/>
      <c r="S9" s="2"/>
    </row>
    <row r="10" spans="16:19" s="32" customFormat="1" ht="12.75">
      <c r="P10" s="34"/>
      <c r="Q10" s="34"/>
      <c r="R10" s="34"/>
      <c r="S10" s="33"/>
    </row>
    <row r="11" spans="16:19" s="32" customFormat="1" ht="12.75">
      <c r="P11" s="34"/>
      <c r="Q11" s="34"/>
      <c r="R11" s="34"/>
      <c r="S11" s="33"/>
    </row>
    <row r="12" spans="16:19" s="32" customFormat="1" ht="12.75">
      <c r="P12" s="34"/>
      <c r="Q12" s="34"/>
      <c r="R12" s="34"/>
      <c r="S12" s="33"/>
    </row>
    <row r="13" spans="7:19" s="32" customFormat="1" ht="12.75">
      <c r="G13" s="38"/>
      <c r="H13" s="38"/>
      <c r="I13" s="38"/>
      <c r="J13" s="38"/>
      <c r="K13" s="38"/>
      <c r="L13" s="38"/>
      <c r="M13" s="34"/>
      <c r="N13" s="34"/>
      <c r="O13" s="34"/>
      <c r="P13" s="34"/>
      <c r="Q13" s="34"/>
      <c r="R13" s="34"/>
      <c r="S13" s="33"/>
    </row>
    <row r="14" spans="3:19" s="32" customFormat="1" ht="12.75">
      <c r="C14" s="31" t="s">
        <v>16</v>
      </c>
      <c r="D14" s="37">
        <v>42185</v>
      </c>
      <c r="E14" s="36">
        <f>D14/$D$18*100</f>
        <v>21.46109429450818</v>
      </c>
      <c r="F14" s="26"/>
      <c r="G14" s="25" t="s">
        <v>15</v>
      </c>
      <c r="H14" s="35" t="s">
        <v>14</v>
      </c>
      <c r="I14" s="35" t="s">
        <v>13</v>
      </c>
      <c r="J14" s="35" t="s">
        <v>12</v>
      </c>
      <c r="K14" s="25" t="s">
        <v>11</v>
      </c>
      <c r="L14" s="25" t="s">
        <v>10</v>
      </c>
      <c r="M14" s="34"/>
      <c r="N14" s="34"/>
      <c r="O14" s="34"/>
      <c r="P14" s="34"/>
      <c r="Q14" s="34"/>
      <c r="R14" s="34"/>
      <c r="S14" s="33"/>
    </row>
    <row r="15" spans="3:19" s="32" customFormat="1" ht="12.75">
      <c r="C15" s="25" t="s">
        <v>9</v>
      </c>
      <c r="D15" s="30">
        <v>57583</v>
      </c>
      <c r="E15" s="27">
        <f>D15/$D$18*100</f>
        <v>29.29463536234833</v>
      </c>
      <c r="F15" s="26"/>
      <c r="G15" s="28" t="s">
        <v>8</v>
      </c>
      <c r="H15" s="25">
        <f>SUM(I15:J15)</f>
        <v>2492</v>
      </c>
      <c r="I15" s="25">
        <v>1562</v>
      </c>
      <c r="J15" s="25">
        <v>930</v>
      </c>
      <c r="K15" s="27">
        <f>+I15/$I$19*100</f>
        <v>16.89379191001514</v>
      </c>
      <c r="L15" s="27">
        <f>+J15/$J$19*100</f>
        <v>17.687333586915177</v>
      </c>
      <c r="M15" s="34"/>
      <c r="N15" s="34"/>
      <c r="O15" s="34"/>
      <c r="P15" s="34"/>
      <c r="Q15" s="34"/>
      <c r="R15" s="34"/>
      <c r="S15" s="33"/>
    </row>
    <row r="16" spans="3:19" ht="12.75">
      <c r="C16" s="25" t="s">
        <v>7</v>
      </c>
      <c r="D16" s="30">
        <v>76576</v>
      </c>
      <c r="E16" s="27">
        <f>D16/$D$18*100</f>
        <v>38.957087986162335</v>
      </c>
      <c r="F16" s="25"/>
      <c r="G16" s="28" t="s">
        <v>6</v>
      </c>
      <c r="H16" s="25">
        <f>SUM(I16:J16)</f>
        <v>4567</v>
      </c>
      <c r="I16" s="25">
        <v>2507</v>
      </c>
      <c r="J16" s="31">
        <v>2060</v>
      </c>
      <c r="K16" s="27">
        <f>+I16/$I$19*100</f>
        <v>27.114427860696516</v>
      </c>
      <c r="L16" s="27">
        <f>+J16/$J$19*100</f>
        <v>39.17839482693039</v>
      </c>
      <c r="S16" s="2"/>
    </row>
    <row r="17" spans="3:19" ht="12.75">
      <c r="C17" s="25" t="s">
        <v>5</v>
      </c>
      <c r="D17" s="30">
        <v>20221</v>
      </c>
      <c r="E17" s="27">
        <f>D17/$D$18*100</f>
        <v>10.287182356981152</v>
      </c>
      <c r="F17" s="25"/>
      <c r="G17" s="28" t="s">
        <v>4</v>
      </c>
      <c r="H17" s="25">
        <f>SUM(I17:J17)</f>
        <v>4597</v>
      </c>
      <c r="I17" s="25">
        <v>3462</v>
      </c>
      <c r="J17" s="25">
        <v>1135</v>
      </c>
      <c r="K17" s="27">
        <f>+I17/$I$19*100</f>
        <v>37.44321868916288</v>
      </c>
      <c r="L17" s="27">
        <f>+J17/$J$19*100</f>
        <v>21.586154431342717</v>
      </c>
      <c r="S17" s="2"/>
    </row>
    <row r="18" spans="3:19" ht="12.75">
      <c r="C18" s="25" t="s">
        <v>3</v>
      </c>
      <c r="D18" s="29">
        <f>SUM(D14:D17)</f>
        <v>196565</v>
      </c>
      <c r="E18" s="27">
        <f>D18/$D$18*100</f>
        <v>100</v>
      </c>
      <c r="F18" s="25"/>
      <c r="G18" s="28" t="s">
        <v>2</v>
      </c>
      <c r="H18" s="25">
        <f>SUM(I18:J18)</f>
        <v>2848</v>
      </c>
      <c r="I18" s="25">
        <v>1715</v>
      </c>
      <c r="J18" s="25">
        <v>1133</v>
      </c>
      <c r="K18" s="27">
        <f>+I18/$I$19*100</f>
        <v>18.548561540125462</v>
      </c>
      <c r="L18" s="27">
        <f>+J18/$J$19*100</f>
        <v>21.548117154811717</v>
      </c>
      <c r="S18" s="2"/>
    </row>
    <row r="19" spans="3:19" ht="12.75">
      <c r="C19" s="26"/>
      <c r="D19" s="26"/>
      <c r="E19" s="26"/>
      <c r="F19" s="25"/>
      <c r="G19" s="25"/>
      <c r="H19" s="25">
        <f>SUM(H15:H18)</f>
        <v>14504</v>
      </c>
      <c r="I19" s="25">
        <f>SUM(I15:I18)</f>
        <v>9246</v>
      </c>
      <c r="J19" s="25">
        <f>SUM(J15:J18)</f>
        <v>5258</v>
      </c>
      <c r="K19" s="27">
        <f>+I19/$I$19*100</f>
        <v>100</v>
      </c>
      <c r="L19" s="27">
        <f>+J19/$J$19*100</f>
        <v>100</v>
      </c>
      <c r="S19" s="2"/>
    </row>
    <row r="20" spans="3:19" ht="12.75">
      <c r="C20" s="26"/>
      <c r="D20" s="26">
        <v>26061</v>
      </c>
      <c r="E20" s="26"/>
      <c r="F20" s="25"/>
      <c r="G20" s="25"/>
      <c r="H20" s="25"/>
      <c r="I20" s="25"/>
      <c r="J20" s="25"/>
      <c r="K20" s="25"/>
      <c r="L20" s="25"/>
      <c r="S20" s="2"/>
    </row>
    <row r="21" spans="3:19" ht="12.75">
      <c r="C21" s="26"/>
      <c r="D21" s="26">
        <v>26246</v>
      </c>
      <c r="E21" s="26">
        <f>+D21-D20</f>
        <v>185</v>
      </c>
      <c r="F21" s="25"/>
      <c r="G21" s="25"/>
      <c r="H21" s="25"/>
      <c r="I21" s="25"/>
      <c r="J21" s="25"/>
      <c r="K21" s="25"/>
      <c r="L21" s="25"/>
      <c r="S21" s="2"/>
    </row>
    <row r="22" spans="13:19" ht="15">
      <c r="M22" s="23"/>
      <c r="N22" s="23"/>
      <c r="O22" s="24"/>
      <c r="P22" s="24"/>
      <c r="Q22" s="24"/>
      <c r="R22" s="24"/>
      <c r="S22" s="2"/>
    </row>
    <row r="23" spans="13:19" ht="15">
      <c r="M23" s="23"/>
      <c r="N23" s="1"/>
      <c r="O23" s="4"/>
      <c r="P23" s="22"/>
      <c r="Q23" s="21"/>
      <c r="R23" s="21"/>
      <c r="S23" s="20"/>
    </row>
    <row r="24" spans="13:19" ht="15">
      <c r="M24" s="23"/>
      <c r="N24" s="1"/>
      <c r="O24" s="1"/>
      <c r="P24" s="22"/>
      <c r="Q24" s="21"/>
      <c r="R24" s="21"/>
      <c r="S24" s="20"/>
    </row>
    <row r="25" spans="13:19" ht="15">
      <c r="M25" s="23"/>
      <c r="N25" s="1"/>
      <c r="O25" s="1"/>
      <c r="P25" s="22"/>
      <c r="Q25" s="21"/>
      <c r="R25" s="21"/>
      <c r="S25" s="20"/>
    </row>
    <row r="26" spans="13:19" ht="15">
      <c r="M26" s="1"/>
      <c r="N26" s="1"/>
      <c r="O26" s="1"/>
      <c r="P26" s="22"/>
      <c r="Q26" s="21"/>
      <c r="R26" s="21"/>
      <c r="S26" s="20"/>
    </row>
    <row r="27" spans="13:16" ht="12.75">
      <c r="M27" s="1"/>
      <c r="N27" s="1"/>
      <c r="O27" s="1"/>
      <c r="P27" s="1"/>
    </row>
    <row r="28" spans="13:19" ht="12.75">
      <c r="M28" s="1"/>
      <c r="N28" s="19"/>
      <c r="O28" s="1"/>
      <c r="P28" s="1"/>
      <c r="R28" s="4"/>
      <c r="S28" s="4"/>
    </row>
    <row r="29" spans="13:16" ht="12.75">
      <c r="M29" s="1"/>
      <c r="N29" s="1"/>
      <c r="O29" s="1"/>
      <c r="P29" s="1"/>
    </row>
    <row r="30" spans="13:18" ht="12.75">
      <c r="M30" s="16"/>
      <c r="N30" s="18"/>
      <c r="O30" s="17"/>
      <c r="P30" s="14"/>
      <c r="Q30" s="13"/>
      <c r="R30" s="4"/>
    </row>
    <row r="31" spans="13:18" ht="12.75">
      <c r="M31" s="16"/>
      <c r="N31" s="16"/>
      <c r="O31" s="15"/>
      <c r="P31" s="14"/>
      <c r="Q31" s="13"/>
      <c r="R31" s="4"/>
    </row>
    <row r="32" spans="13:18" ht="12.75">
      <c r="M32" s="16"/>
      <c r="N32" s="15"/>
      <c r="O32" s="14"/>
      <c r="P32" s="14"/>
      <c r="Q32" s="13"/>
      <c r="R32" s="4"/>
    </row>
    <row r="33" spans="13:18" ht="14.25" customHeight="1">
      <c r="M33" s="16"/>
      <c r="N33" s="15"/>
      <c r="O33" s="14"/>
      <c r="P33" s="14"/>
      <c r="Q33" s="13"/>
      <c r="R33" s="4"/>
    </row>
    <row r="34" spans="13:18" ht="12.75">
      <c r="M34" s="8"/>
      <c r="N34" s="12"/>
      <c r="O34" s="12"/>
      <c r="P34" s="8"/>
      <c r="Q34" s="4"/>
      <c r="R34" s="4"/>
    </row>
    <row r="35" spans="13:18" ht="12.75">
      <c r="M35" s="8"/>
      <c r="N35" s="8"/>
      <c r="O35" s="12"/>
      <c r="P35" s="8"/>
      <c r="Q35" s="4"/>
      <c r="R35" s="4"/>
    </row>
    <row r="36" spans="13:18" ht="12.75">
      <c r="M36" s="11"/>
      <c r="N36" s="10"/>
      <c r="O36" s="9"/>
      <c r="P36" s="8"/>
      <c r="Q36" s="4"/>
      <c r="R36" s="4"/>
    </row>
    <row r="37" spans="13:18" ht="12.75">
      <c r="M37" s="11"/>
      <c r="N37" s="10"/>
      <c r="O37" s="9"/>
      <c r="P37" s="8"/>
      <c r="Q37" s="4"/>
      <c r="R37" s="4"/>
    </row>
    <row r="38" spans="13:18" ht="12.75">
      <c r="M38" s="11"/>
      <c r="N38" s="10"/>
      <c r="O38" s="9"/>
      <c r="P38" s="8"/>
      <c r="Q38" s="4"/>
      <c r="R38" s="4"/>
    </row>
    <row r="39" spans="14:18" ht="12.75">
      <c r="N39" s="5"/>
      <c r="O39" s="5"/>
      <c r="P39" s="5"/>
      <c r="Q39" s="4"/>
      <c r="R39" s="4"/>
    </row>
    <row r="40" spans="2:16" s="4" customFormat="1" ht="12" customHeight="1">
      <c r="B40" s="7" t="s">
        <v>1</v>
      </c>
      <c r="M40" s="5"/>
      <c r="N40" s="5"/>
      <c r="O40" s="5"/>
      <c r="P40" s="5"/>
    </row>
    <row r="41" spans="13:16" s="4" customFormat="1" ht="12" customHeight="1">
      <c r="M41" s="5"/>
      <c r="N41" s="5"/>
      <c r="O41" s="5"/>
      <c r="P41" s="5"/>
    </row>
    <row r="42" spans="2:18" ht="12.75">
      <c r="B42" s="6" t="s">
        <v>0</v>
      </c>
      <c r="O42" s="5"/>
      <c r="P42" s="5"/>
      <c r="Q42" s="4"/>
      <c r="R42" s="4"/>
    </row>
    <row r="43" ht="12.75">
      <c r="B43" s="3"/>
    </row>
  </sheetData>
  <sheetProtection/>
  <mergeCells count="2">
    <mergeCell ref="A1:L1"/>
    <mergeCell ref="A2:L2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scale="88"/>
  <headerFooter alignWithMargins="0">
    <oddHeader xml:space="preserve">&amp;R&amp;"Arial,Negrita"&amp;14Resumen Estadístico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2014-05-17T02:04:57Z</dcterms:created>
  <dcterms:modified xsi:type="dcterms:W3CDTF">2014-05-17T02:05:35Z</dcterms:modified>
  <cp:category/>
  <cp:version/>
  <cp:contentType/>
  <cp:contentStatus/>
</cp:coreProperties>
</file>