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>#REF!</definedName>
    <definedName name="ok">'[4]9119B'!$A$1:$L$312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<sst xmlns="http://schemas.openxmlformats.org/spreadsheetml/2006/main" count="73" uniqueCount="64">
  <si>
    <t>FUENTE: Dirección General de Administración Escolar, UNAM.</t>
  </si>
  <si>
    <r>
      <t>a</t>
    </r>
    <r>
      <rPr>
        <sz val="8"/>
        <rFont val="Arial"/>
        <family val="2"/>
      </rPr>
      <t xml:space="preserve"> Esta carrera no tiene primer ingreso directo. Los 105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</si>
  <si>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</si>
  <si>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</si>
  <si>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</si>
  <si>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Enfermería</t>
  </si>
  <si>
    <t>Escuela Nacional de Enfermería y Obstetricia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</si>
  <si>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</si>
  <si>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</si>
  <si>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</si>
  <si>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</si>
  <si>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</si>
  <si>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</si>
  <si>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</si>
  <si>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</si>
  <si>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</si>
  <si>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</si>
  <si>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</si>
  <si>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</si>
  <si>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</si>
  <si>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</si>
  <si>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</si>
  <si>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</si>
  <si>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</si>
  <si>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</si>
  <si>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</si>
  <si>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</si>
  <si>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</si>
  <si>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</si>
  <si>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</si>
  <si>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</si>
  <si>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</si>
  <si>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</si>
  <si>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</si>
  <si>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</si>
  <si>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</si>
  <si>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</si>
  <si>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</si>
  <si>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</si>
  <si>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</si>
  <si>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</si>
  <si>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Doctorado en Ciencias Biológicas (a Distancia)</t>
  </si>
  <si>
    <t>Instituto de Ecología</t>
  </si>
  <si>
    <t>Doctorado</t>
  </si>
  <si>
    <t>Maestría en Bibliotecología y Estudios de la Información (a Distancia)</t>
  </si>
  <si>
    <t>Instituto de Investigaciones Bibliotecológicas y de la Información</t>
  </si>
  <si>
    <t>Maestría</t>
  </si>
  <si>
    <t>Especialización en Enseñanza de Español como Lengua Extranjera (a Distancia)</t>
  </si>
  <si>
    <t>Centro de Enseñanza de Lenguas Extranjeras</t>
  </si>
  <si>
    <t>Especialización en Medicina Veterinaria y Zootecnia (Producción Animal)</t>
  </si>
  <si>
    <t>Facultad de Medicina Veterinaria y Zootecnia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</si>
  <si>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</si>
  <si>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</si>
  <si>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</si>
  <si>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</si>
  <si>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</si>
  <si>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</si>
  <si>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</si>
  <si>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</si>
  <si>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</si>
  <si>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</si>
  <si>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2014-2015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</si>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</sst>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67" applyFont="1">
      <alignment/>
      <protection/>
    </xf>
    <xf numFmtId="3" fontId="19" fillId="0" borderId="0" xfId="67" applyNumberFormat="1" applyFont="1">
      <alignment/>
      <protection/>
    </xf>
    <xf numFmtId="3" fontId="19" fillId="0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3" fontId="19" fillId="0" borderId="0" xfId="67" applyNumberFormat="1" applyFont="1" applyBorder="1">
      <alignment/>
      <protection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Fill="1" applyBorder="1" applyAlignment="1" quotePrefix="1">
      <alignment vertical="center"/>
    </xf>
    <xf numFmtId="0" fontId="20" fillId="0" borderId="0" xfId="67" applyFont="1" applyBorder="1" applyAlignment="1">
      <alignment vertical="center"/>
      <protection/>
    </xf>
    <xf numFmtId="3" fontId="19" fillId="0" borderId="0" xfId="67" applyNumberFormat="1" applyFont="1" applyAlignment="1">
      <alignment vertical="center"/>
      <protection/>
    </xf>
    <xf numFmtId="3" fontId="19" fillId="0" borderId="0" xfId="67" applyNumberFormat="1" applyFont="1" applyFill="1" applyAlignment="1">
      <alignment vertical="center"/>
      <protection/>
    </xf>
    <xf numFmtId="0" fontId="21" fillId="0" borderId="0" xfId="67" applyFont="1" applyAlignment="1">
      <alignment vertical="center"/>
      <protection/>
    </xf>
    <xf numFmtId="1" fontId="21" fillId="0" borderId="0" xfId="67" applyNumberFormat="1" applyFont="1" applyBorder="1" applyAlignment="1" applyProtection="1">
      <alignment vertical="center" wrapText="1"/>
      <protection/>
    </xf>
    <xf numFmtId="3" fontId="19" fillId="0" borderId="0" xfId="67" applyNumberFormat="1" applyFont="1" applyFill="1" applyBorder="1">
      <alignment/>
      <protection/>
    </xf>
    <xf numFmtId="0" fontId="19" fillId="0" borderId="0" xfId="67" applyFont="1" applyBorder="1">
      <alignment/>
      <protection/>
    </xf>
    <xf numFmtId="3" fontId="22" fillId="2" borderId="0" xfId="67" applyNumberFormat="1" applyFont="1" applyFill="1" applyBorder="1" applyAlignment="1">
      <alignment horizontal="right" vertical="center"/>
      <protection/>
    </xf>
    <xf numFmtId="0" fontId="22" fillId="2" borderId="0" xfId="67" applyFont="1" applyFill="1" applyBorder="1" applyAlignment="1">
      <alignment vertical="center"/>
      <protection/>
    </xf>
    <xf numFmtId="3" fontId="19" fillId="0" borderId="0" xfId="67" applyNumberFormat="1" applyFont="1" applyBorder="1" applyAlignment="1">
      <alignment horizontal="right"/>
      <protection/>
    </xf>
    <xf numFmtId="3" fontId="19" fillId="0" borderId="0" xfId="67" applyNumberFormat="1" applyFont="1" applyFill="1" applyBorder="1" applyAlignment="1">
      <alignment horizontal="right"/>
      <protection/>
    </xf>
    <xf numFmtId="3" fontId="19" fillId="0" borderId="0" xfId="67" applyNumberFormat="1" applyFont="1" applyFill="1" applyBorder="1" applyAlignment="1">
      <alignment horizontal="right" vertical="center"/>
      <protection/>
    </xf>
    <xf numFmtId="3" fontId="19" fillId="0" borderId="0" xfId="65" applyNumberFormat="1" applyFont="1" applyFill="1" applyBorder="1" applyAlignment="1">
      <alignment horizontal="right" vertical="center" wrapText="1"/>
      <protection/>
    </xf>
    <xf numFmtId="1" fontId="19" fillId="0" borderId="0" xfId="67" applyNumberFormat="1" applyFont="1" applyBorder="1" applyAlignment="1" applyProtection="1">
      <alignment horizontal="left" vertical="center" indent="2"/>
      <protection/>
    </xf>
    <xf numFmtId="0" fontId="22" fillId="0" borderId="0" xfId="67" applyFont="1" applyBorder="1">
      <alignment/>
      <protection/>
    </xf>
    <xf numFmtId="3" fontId="22" fillId="0" borderId="0" xfId="67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67" applyFont="1" applyFill="1" applyBorder="1" applyAlignment="1">
      <alignment horizontal="left" vertical="center" indent="1"/>
      <protection/>
    </xf>
    <xf numFmtId="1" fontId="19" fillId="0" borderId="0" xfId="67" applyNumberFormat="1" applyFont="1" applyBorder="1" applyAlignment="1">
      <alignment horizontal="left" vertical="center" indent="2"/>
      <protection/>
    </xf>
    <xf numFmtId="1" fontId="22" fillId="0" borderId="0" xfId="67" applyNumberFormat="1" applyFont="1" applyFill="1" applyBorder="1" applyAlignment="1" quotePrefix="1">
      <alignment horizontal="left" vertical="center" indent="1"/>
      <protection/>
    </xf>
    <xf numFmtId="0" fontId="19" fillId="0" borderId="0" xfId="0" applyNumberFormat="1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 quotePrefix="1">
      <alignment horizontal="right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 quotePrefix="1">
      <alignment horizontal="left" vertical="center" indent="2"/>
    </xf>
    <xf numFmtId="3" fontId="19" fillId="0" borderId="0" xfId="65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 quotePrefix="1">
      <alignment horizontal="left" indent="2"/>
    </xf>
    <xf numFmtId="1" fontId="19" fillId="0" borderId="0" xfId="67" applyNumberFormat="1" applyFont="1" applyFill="1" applyBorder="1" applyAlignment="1">
      <alignment horizontal="left" vertical="center" indent="2"/>
      <protection/>
    </xf>
    <xf numFmtId="1" fontId="22" fillId="0" borderId="0" xfId="67" applyNumberFormat="1" applyFont="1" applyFill="1" applyBorder="1" applyAlignment="1">
      <alignment horizontal="left" vertical="center" indent="1"/>
      <protection/>
    </xf>
    <xf numFmtId="0" fontId="19" fillId="0" borderId="0" xfId="67" applyFont="1" applyFill="1" applyBorder="1" applyAlignment="1">
      <alignment horizontal="right"/>
      <protection/>
    </xf>
    <xf numFmtId="0" fontId="19" fillId="0" borderId="0" xfId="65" applyFont="1" applyFill="1" applyBorder="1" applyAlignment="1">
      <alignment horizontal="right" vertical="center" wrapText="1"/>
      <protection/>
    </xf>
    <xf numFmtId="0" fontId="19" fillId="0" borderId="0" xfId="67" applyFont="1" applyBorder="1" applyAlignment="1">
      <alignment horizontal="left" vertical="center" indent="2"/>
      <protection/>
    </xf>
    <xf numFmtId="1" fontId="22" fillId="0" borderId="0" xfId="67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left" vertical="center" indent="2"/>
    </xf>
    <xf numFmtId="3" fontId="22" fillId="0" borderId="0" xfId="0" applyNumberFormat="1" applyFont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left" vertical="center"/>
    </xf>
    <xf numFmtId="0" fontId="22" fillId="0" borderId="0" xfId="67" applyFont="1" applyBorder="1" applyAlignment="1">
      <alignment horizontal="left" vertical="center" indent="1"/>
      <protection/>
    </xf>
    <xf numFmtId="0" fontId="22" fillId="0" borderId="0" xfId="67" applyFont="1" applyBorder="1" applyAlignment="1">
      <alignment vertical="center"/>
      <protection/>
    </xf>
    <xf numFmtId="0" fontId="20" fillId="0" borderId="0" xfId="67" applyFont="1">
      <alignment/>
      <protection/>
    </xf>
    <xf numFmtId="3" fontId="25" fillId="2" borderId="0" xfId="66" applyNumberFormat="1" applyFont="1" applyFill="1" applyAlignment="1">
      <alignment horizontal="centerContinuous" vertical="center"/>
      <protection/>
    </xf>
    <xf numFmtId="3" fontId="25" fillId="2" borderId="0" xfId="67" applyNumberFormat="1" applyFont="1" applyFill="1" applyBorder="1" applyAlignment="1">
      <alignment horizontal="center" vertical="center"/>
      <protection/>
    </xf>
    <xf numFmtId="3" fontId="25" fillId="2" borderId="0" xfId="67" applyNumberFormat="1" applyFont="1" applyFill="1" applyBorder="1" applyAlignment="1" quotePrefix="1">
      <alignment horizontal="center" vertical="center"/>
      <protection/>
    </xf>
    <xf numFmtId="0" fontId="25" fillId="2" borderId="0" xfId="67" applyFont="1" applyFill="1" applyBorder="1" applyAlignment="1">
      <alignment horizontal="center" vertical="center"/>
      <protection/>
    </xf>
    <xf numFmtId="3" fontId="25" fillId="2" borderId="0" xfId="67" applyNumberFormat="1" applyFont="1" applyFill="1" applyBorder="1" applyAlignment="1">
      <alignment horizontal="center" vertical="center"/>
      <protection/>
    </xf>
    <xf numFmtId="3" fontId="22" fillId="0" borderId="0" xfId="67" applyNumberFormat="1" applyFont="1" applyBorder="1" applyAlignment="1">
      <alignment horizontal="center" vertical="center"/>
      <protection/>
    </xf>
    <xf numFmtId="3" fontId="22" fillId="0" borderId="0" xfId="67" applyNumberFormat="1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Hoja1" xfId="65"/>
    <cellStyle name="Normal_pe_bach" xfId="66"/>
    <cellStyle name="Normal_poblac9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UNAM\valida11\agenda2011\2%20docencia\Macintosh%20HDUsers\jaimeescamilla\Desktop\pobesc%2020102011%20v2%20ml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2.140625" style="1" bestFit="1" customWidth="1"/>
    <col min="2" max="4" width="11.421875" style="2" customWidth="1"/>
    <col min="5" max="5" width="11.421875" style="3" customWidth="1"/>
    <col min="6" max="8" width="11.421875" style="2" customWidth="1"/>
    <col min="9" max="16" width="11.28125" style="1" customWidth="1"/>
    <col min="17" max="16384" width="11.421875" style="1" customWidth="1"/>
  </cols>
  <sheetData>
    <row r="1" spans="1:8" ht="15" customHeight="1">
      <c r="A1" s="57" t="s">
        <v>63</v>
      </c>
      <c r="B1" s="57"/>
      <c r="C1" s="57"/>
      <c r="D1" s="57"/>
      <c r="E1" s="57"/>
      <c r="F1" s="57"/>
      <c r="G1" s="57"/>
      <c r="H1" s="57"/>
    </row>
    <row r="2" spans="1:8" ht="15" customHeight="1">
      <c r="A2" s="56" t="s">
        <v>62</v>
      </c>
      <c r="B2" s="56"/>
      <c r="C2" s="56"/>
      <c r="D2" s="56"/>
      <c r="E2" s="56"/>
      <c r="F2" s="56"/>
      <c r="G2" s="56"/>
      <c r="H2" s="56"/>
    </row>
    <row r="3" spans="1:8" ht="15" customHeight="1">
      <c r="A3" s="55" t="s">
        <v>61</v>
      </c>
      <c r="B3" s="55"/>
      <c r="C3" s="55"/>
      <c r="D3" s="55"/>
      <c r="E3" s="55"/>
      <c r="F3" s="55"/>
      <c r="G3" s="55"/>
      <c r="H3" s="55"/>
    </row>
    <row r="4" spans="1:8" ht="12.75">
      <c r="A4" s="54"/>
      <c r="B4" s="54"/>
      <c r="C4" s="54"/>
      <c r="D4" s="54"/>
      <c r="E4" s="54"/>
      <c r="F4" s="54"/>
      <c r="G4" s="54"/>
      <c r="H4" s="54"/>
    </row>
    <row r="5" spans="1:8" s="48" customFormat="1" ht="12" customHeight="1">
      <c r="A5" s="52" t="s">
        <v>60</v>
      </c>
      <c r="B5" s="53" t="s">
        <v>59</v>
      </c>
      <c r="C5" s="53"/>
      <c r="D5" s="53"/>
      <c r="E5" s="53" t="s">
        <v>58</v>
      </c>
      <c r="F5" s="53"/>
      <c r="G5" s="53"/>
      <c r="H5" s="49" t="s">
        <v>57</v>
      </c>
    </row>
    <row r="6" spans="1:8" s="48" customFormat="1" ht="12" customHeight="1">
      <c r="A6" s="52"/>
      <c r="B6" s="50" t="s">
        <v>56</v>
      </c>
      <c r="C6" s="51" t="s">
        <v>55</v>
      </c>
      <c r="D6" s="50" t="s">
        <v>54</v>
      </c>
      <c r="E6" s="50" t="s">
        <v>56</v>
      </c>
      <c r="F6" s="51" t="s">
        <v>55</v>
      </c>
      <c r="G6" s="50" t="s">
        <v>54</v>
      </c>
      <c r="H6" s="49" t="s">
        <v>53</v>
      </c>
    </row>
    <row r="7" spans="1:8" ht="9" customHeight="1">
      <c r="A7" s="14"/>
      <c r="B7" s="5"/>
      <c r="C7" s="5"/>
      <c r="D7" s="5"/>
      <c r="E7" s="13"/>
      <c r="F7" s="5"/>
      <c r="G7" s="5"/>
      <c r="H7" s="5"/>
    </row>
    <row r="8" spans="1:8" s="14" customFormat="1" ht="15" customHeight="1">
      <c r="A8" s="47" t="s">
        <v>52</v>
      </c>
      <c r="B8" s="23">
        <f>SUM(B9:B19)/3</f>
        <v>40</v>
      </c>
      <c r="C8" s="23">
        <f>SUM(C9:C19)/3</f>
        <v>49</v>
      </c>
      <c r="D8" s="23">
        <f>SUM(D9:D19)/3</f>
        <v>89</v>
      </c>
      <c r="E8" s="23">
        <f>SUM(E9:E19)/3</f>
        <v>9</v>
      </c>
      <c r="F8" s="23">
        <f>SUM(F9:F19)/3</f>
        <v>29</v>
      </c>
      <c r="G8" s="23">
        <f>SUM(G9:G19)/3</f>
        <v>38</v>
      </c>
      <c r="H8" s="23">
        <f>SUM(H9:H19)/3</f>
        <v>127</v>
      </c>
    </row>
    <row r="9" spans="1:8" s="14" customFormat="1" ht="15" customHeight="1">
      <c r="A9" s="47" t="s">
        <v>51</v>
      </c>
      <c r="B9" s="23">
        <f>SUM(B10,B12)</f>
        <v>37</v>
      </c>
      <c r="C9" s="23">
        <f>SUM(C10,C12)</f>
        <v>43</v>
      </c>
      <c r="D9" s="23">
        <f>SUM(D10,D12)</f>
        <v>80</v>
      </c>
      <c r="E9" s="23">
        <f>SUM(E10,E12)</f>
        <v>6</v>
      </c>
      <c r="F9" s="23">
        <f>SUM(F10,F12)</f>
        <v>26</v>
      </c>
      <c r="G9" s="23">
        <f>SUM(G10,G12)</f>
        <v>32</v>
      </c>
      <c r="H9" s="23">
        <f>SUM(H10,H12)</f>
        <v>112</v>
      </c>
    </row>
    <row r="10" spans="1:8" s="22" customFormat="1" ht="15" customHeight="1">
      <c r="A10" s="46" t="s">
        <v>50</v>
      </c>
      <c r="B10" s="23">
        <f>SUM(B11)</f>
        <v>32</v>
      </c>
      <c r="C10" s="23">
        <f>SUM(C11)</f>
        <v>13</v>
      </c>
      <c r="D10" s="23">
        <f>SUM(D11)</f>
        <v>45</v>
      </c>
      <c r="E10" s="23">
        <f>SUM(E11)</f>
        <v>3</v>
      </c>
      <c r="F10" s="23">
        <f>SUM(F11)</f>
        <v>1</v>
      </c>
      <c r="G10" s="23">
        <f>SUM(G11)</f>
        <v>4</v>
      </c>
      <c r="H10" s="23">
        <f>SUM(H11)</f>
        <v>49</v>
      </c>
    </row>
    <row r="11" spans="1:8" s="14" customFormat="1" ht="15" customHeight="1">
      <c r="A11" s="40" t="s">
        <v>49</v>
      </c>
      <c r="B11" s="42">
        <v>32</v>
      </c>
      <c r="C11" s="42">
        <v>13</v>
      </c>
      <c r="D11" s="19">
        <f>SUM(B11:C11)</f>
        <v>45</v>
      </c>
      <c r="E11" s="42">
        <v>3</v>
      </c>
      <c r="F11" s="42">
        <v>1</v>
      </c>
      <c r="G11" s="19">
        <f>SUM(E11:F11)</f>
        <v>4</v>
      </c>
      <c r="H11" s="19">
        <f>SUM(G11,D11)</f>
        <v>49</v>
      </c>
    </row>
    <row r="12" spans="1:8" s="14" customFormat="1" ht="15" customHeight="1">
      <c r="A12" s="46" t="s">
        <v>48</v>
      </c>
      <c r="B12" s="24">
        <f>SUM(B13)</f>
        <v>5</v>
      </c>
      <c r="C12" s="24">
        <f>SUM(C13)</f>
        <v>30</v>
      </c>
      <c r="D12" s="24">
        <f>SUM(B12:C12)</f>
        <v>35</v>
      </c>
      <c r="E12" s="24">
        <f>SUM(E13)</f>
        <v>3</v>
      </c>
      <c r="F12" s="24">
        <f>SUM(F13)</f>
        <v>25</v>
      </c>
      <c r="G12" s="24">
        <f>SUM(G13)</f>
        <v>28</v>
      </c>
      <c r="H12" s="23">
        <f>SUM(G12,D12)</f>
        <v>63</v>
      </c>
    </row>
    <row r="13" spans="1:8" s="14" customFormat="1" ht="15" customHeight="1">
      <c r="A13" s="43" t="s">
        <v>47</v>
      </c>
      <c r="B13" s="42">
        <v>5</v>
      </c>
      <c r="C13" s="42">
        <v>30</v>
      </c>
      <c r="D13" s="19">
        <f>SUM(B13:C13)</f>
        <v>35</v>
      </c>
      <c r="E13" s="42">
        <v>3</v>
      </c>
      <c r="F13" s="42">
        <v>25</v>
      </c>
      <c r="G13" s="42">
        <f>SUM(E13:F13)</f>
        <v>28</v>
      </c>
      <c r="H13" s="19">
        <f>SUM(D13,G13)</f>
        <v>63</v>
      </c>
    </row>
    <row r="14" spans="1:8" s="14" customFormat="1" ht="15" customHeight="1">
      <c r="A14" s="45" t="s">
        <v>46</v>
      </c>
      <c r="B14" s="24">
        <f>SUM(B15)</f>
        <v>3</v>
      </c>
      <c r="C14" s="24">
        <f>SUM(C15)</f>
        <v>6</v>
      </c>
      <c r="D14" s="24">
        <f>SUM(B14:C14)</f>
        <v>9</v>
      </c>
      <c r="E14" s="24">
        <f>SUM(E15)</f>
        <v>0</v>
      </c>
      <c r="F14" s="24">
        <f>SUM(F15)</f>
        <v>0</v>
      </c>
      <c r="G14" s="24">
        <f>SUM(G15)</f>
        <v>0</v>
      </c>
      <c r="H14" s="23">
        <f>SUM(G14,D14)</f>
        <v>9</v>
      </c>
    </row>
    <row r="15" spans="1:8" s="14" customFormat="1" ht="15" customHeight="1">
      <c r="A15" s="46" t="s">
        <v>45</v>
      </c>
      <c r="B15" s="23">
        <f>SUM(B16)</f>
        <v>3</v>
      </c>
      <c r="C15" s="23">
        <f>SUM(C16)</f>
        <v>6</v>
      </c>
      <c r="D15" s="24">
        <f>SUM(B15:C15)</f>
        <v>9</v>
      </c>
      <c r="E15" s="23">
        <f>SUM(E16)</f>
        <v>0</v>
      </c>
      <c r="F15" s="23">
        <f>SUM(F16)</f>
        <v>0</v>
      </c>
      <c r="G15" s="23">
        <f>SUM(G16)</f>
        <v>0</v>
      </c>
      <c r="H15" s="23">
        <f>SUM(D15,G15)</f>
        <v>9</v>
      </c>
    </row>
    <row r="16" spans="1:8" s="14" customFormat="1" ht="15" customHeight="1">
      <c r="A16" s="43" t="s">
        <v>44</v>
      </c>
      <c r="B16" s="42">
        <v>3</v>
      </c>
      <c r="C16" s="42">
        <v>6</v>
      </c>
      <c r="D16" s="19">
        <f>SUM(B16:C16)</f>
        <v>9</v>
      </c>
      <c r="E16" s="42">
        <v>0</v>
      </c>
      <c r="F16" s="42">
        <v>0</v>
      </c>
      <c r="G16" s="42">
        <v>0</v>
      </c>
      <c r="H16" s="19">
        <f>SUM(D16,G16)</f>
        <v>9</v>
      </c>
    </row>
    <row r="17" spans="1:8" s="14" customFormat="1" ht="15" customHeight="1">
      <c r="A17" s="45" t="s">
        <v>43</v>
      </c>
      <c r="B17" s="24">
        <f>SUM(B18)</f>
        <v>0</v>
      </c>
      <c r="C17" s="24">
        <f>SUM(C18)</f>
        <v>0</v>
      </c>
      <c r="D17" s="24">
        <f>SUM(B17:C17)</f>
        <v>0</v>
      </c>
      <c r="E17" s="24">
        <f>SUM(E18)</f>
        <v>3</v>
      </c>
      <c r="F17" s="24">
        <f>SUM(F18)</f>
        <v>3</v>
      </c>
      <c r="G17" s="24">
        <f>SUM(G18)</f>
        <v>6</v>
      </c>
      <c r="H17" s="23">
        <f>SUM(G17,D17)</f>
        <v>6</v>
      </c>
    </row>
    <row r="18" spans="1:8" s="14" customFormat="1" ht="15" customHeight="1">
      <c r="A18" s="44" t="s">
        <v>42</v>
      </c>
      <c r="B18" s="24">
        <f>SUM(B19)</f>
        <v>0</v>
      </c>
      <c r="C18" s="24">
        <f>SUM(C19)</f>
        <v>0</v>
      </c>
      <c r="D18" s="24">
        <f>SUM(B18:C18)</f>
        <v>0</v>
      </c>
      <c r="E18" s="24">
        <f>SUM(E19)</f>
        <v>3</v>
      </c>
      <c r="F18" s="24">
        <f>SUM(F19)</f>
        <v>3</v>
      </c>
      <c r="G18" s="24">
        <f>SUM(G19)</f>
        <v>6</v>
      </c>
      <c r="H18" s="23">
        <f>SUM(G18,D18)</f>
        <v>6</v>
      </c>
    </row>
    <row r="19" spans="1:8" s="14" customFormat="1" ht="15" customHeight="1">
      <c r="A19" s="43" t="s">
        <v>41</v>
      </c>
      <c r="B19" s="42">
        <v>0</v>
      </c>
      <c r="C19" s="42">
        <v>0</v>
      </c>
      <c r="D19" s="19">
        <f>SUM(B19:C19)</f>
        <v>0</v>
      </c>
      <c r="E19" s="42">
        <v>3</v>
      </c>
      <c r="F19" s="42">
        <v>3</v>
      </c>
      <c r="G19" s="42">
        <f>SUM(E19:F19)</f>
        <v>6</v>
      </c>
      <c r="H19" s="19">
        <f>SUM(G19,D19)</f>
        <v>6</v>
      </c>
    </row>
    <row r="20" spans="1:8" s="14" customFormat="1" ht="15" customHeight="1">
      <c r="A20" s="41" t="s">
        <v>40</v>
      </c>
      <c r="B20" s="23">
        <f>SUM(B21:B63)/2</f>
        <v>3930</v>
      </c>
      <c r="C20" s="23">
        <f>SUM(C21:C63)/2</f>
        <v>3725</v>
      </c>
      <c r="D20" s="23">
        <f>SUM(D21:D63)/2</f>
        <v>7655</v>
      </c>
      <c r="E20" s="23">
        <f>SUM(E21:E63)/2</f>
        <v>9646</v>
      </c>
      <c r="F20" s="23">
        <f>SUM(F21:F63)/2</f>
        <v>11227</v>
      </c>
      <c r="G20" s="23">
        <f>SUM(G21:G63)/2</f>
        <v>20873</v>
      </c>
      <c r="H20" s="23">
        <f>SUM(H21:H63)/2</f>
        <v>28528</v>
      </c>
    </row>
    <row r="21" spans="1:8" s="22" customFormat="1" ht="15" customHeight="1">
      <c r="A21" s="27" t="s">
        <v>39</v>
      </c>
      <c r="B21" s="23">
        <f>SUM(B22:B25)</f>
        <v>675</v>
      </c>
      <c r="C21" s="23">
        <f>SUM(C22:C25)</f>
        <v>516</v>
      </c>
      <c r="D21" s="23">
        <f>SUM(B21:C21)</f>
        <v>1191</v>
      </c>
      <c r="E21" s="23">
        <f>SUM(E22:E25)</f>
        <v>1533</v>
      </c>
      <c r="F21" s="23">
        <f>SUM(F22:F25)</f>
        <v>1222</v>
      </c>
      <c r="G21" s="23">
        <f>SUM(E21:F21)</f>
        <v>2755</v>
      </c>
      <c r="H21" s="23">
        <f>SUM(G21,D21)</f>
        <v>3946</v>
      </c>
    </row>
    <row r="22" spans="1:8" s="14" customFormat="1" ht="15" customHeight="1">
      <c r="A22" s="40" t="s">
        <v>38</v>
      </c>
      <c r="B22" s="39">
        <v>213</v>
      </c>
      <c r="C22" s="39">
        <v>172</v>
      </c>
      <c r="D22" s="19">
        <f>SUM(B22:C22)</f>
        <v>385</v>
      </c>
      <c r="E22" s="32">
        <v>463</v>
      </c>
      <c r="F22" s="32">
        <v>410</v>
      </c>
      <c r="G22" s="19">
        <f>SUM(E22:F22)</f>
        <v>873</v>
      </c>
      <c r="H22" s="19">
        <f>SUM(G22,D22)</f>
        <v>1258</v>
      </c>
    </row>
    <row r="23" spans="1:8" s="14" customFormat="1" ht="15" customHeight="1">
      <c r="A23" s="40" t="s">
        <v>37</v>
      </c>
      <c r="B23" s="39">
        <v>215</v>
      </c>
      <c r="C23" s="39">
        <v>122</v>
      </c>
      <c r="D23" s="19">
        <f>SUM(B23:C23)</f>
        <v>337</v>
      </c>
      <c r="E23" s="32">
        <v>565</v>
      </c>
      <c r="F23" s="32">
        <v>287</v>
      </c>
      <c r="G23" s="19">
        <f>SUM(E23:F23)</f>
        <v>852</v>
      </c>
      <c r="H23" s="19">
        <f>SUM(G23,D23)</f>
        <v>1189</v>
      </c>
    </row>
    <row r="24" spans="1:8" s="14" customFormat="1" ht="15" customHeight="1">
      <c r="A24" s="40" t="s">
        <v>11</v>
      </c>
      <c r="B24" s="39">
        <v>146</v>
      </c>
      <c r="C24" s="39">
        <v>120</v>
      </c>
      <c r="D24" s="19">
        <f>SUM(B24:C24)</f>
        <v>266</v>
      </c>
      <c r="E24" s="32">
        <v>274</v>
      </c>
      <c r="F24" s="32">
        <v>298</v>
      </c>
      <c r="G24" s="19">
        <f>SUM(E24:F24)</f>
        <v>572</v>
      </c>
      <c r="H24" s="19">
        <f>SUM(G24,D24)</f>
        <v>838</v>
      </c>
    </row>
    <row r="25" spans="1:8" s="14" customFormat="1" ht="15" customHeight="1">
      <c r="A25" s="40" t="s">
        <v>36</v>
      </c>
      <c r="B25" s="39">
        <v>101</v>
      </c>
      <c r="C25" s="39">
        <v>102</v>
      </c>
      <c r="D25" s="19">
        <f>SUM(B25:C25)</f>
        <v>203</v>
      </c>
      <c r="E25" s="39">
        <v>231</v>
      </c>
      <c r="F25" s="39">
        <v>227</v>
      </c>
      <c r="G25" s="19">
        <f>SUM(E25:F25)</f>
        <v>458</v>
      </c>
      <c r="H25" s="19">
        <f>SUM(G25,D25)</f>
        <v>661</v>
      </c>
    </row>
    <row r="26" spans="1:8" s="22" customFormat="1" ht="15" customHeight="1">
      <c r="A26" s="27" t="s">
        <v>35</v>
      </c>
      <c r="B26" s="23">
        <f>SUM(B27:B29)</f>
        <v>886</v>
      </c>
      <c r="C26" s="23">
        <f>SUM(C27:C29)</f>
        <v>671</v>
      </c>
      <c r="D26" s="23">
        <f>SUM(B26:C26)</f>
        <v>1557</v>
      </c>
      <c r="E26" s="23">
        <f>SUM(E27:E29)</f>
        <v>2041</v>
      </c>
      <c r="F26" s="23">
        <f>SUM(F27:F29)</f>
        <v>1612</v>
      </c>
      <c r="G26" s="23">
        <f>SUM(E26:F26)</f>
        <v>3653</v>
      </c>
      <c r="H26" s="23">
        <f>SUM(G26,D26)</f>
        <v>5210</v>
      </c>
    </row>
    <row r="27" spans="1:8" s="14" customFormat="1" ht="15" customHeight="1">
      <c r="A27" s="36" t="s">
        <v>34</v>
      </c>
      <c r="B27" s="20">
        <v>438</v>
      </c>
      <c r="C27" s="20">
        <v>313</v>
      </c>
      <c r="D27" s="19">
        <f>SUM(B27:C27)</f>
        <v>751</v>
      </c>
      <c r="E27" s="32">
        <v>903</v>
      </c>
      <c r="F27" s="32">
        <v>727</v>
      </c>
      <c r="G27" s="19">
        <f>SUM(E27:F27)</f>
        <v>1630</v>
      </c>
      <c r="H27" s="19">
        <f>SUM(G27,D27)</f>
        <v>2381</v>
      </c>
    </row>
    <row r="28" spans="1:8" s="14" customFormat="1" ht="15" customHeight="1">
      <c r="A28" s="36" t="s">
        <v>33</v>
      </c>
      <c r="B28" s="20">
        <v>357</v>
      </c>
      <c r="C28" s="20">
        <v>344</v>
      </c>
      <c r="D28" s="19">
        <f>SUM(B28:C28)</f>
        <v>701</v>
      </c>
      <c r="E28" s="32">
        <v>641</v>
      </c>
      <c r="F28" s="32">
        <v>784</v>
      </c>
      <c r="G28" s="19">
        <f>SUM(E28:F28)</f>
        <v>1425</v>
      </c>
      <c r="H28" s="19">
        <f>SUM(G28,D28)</f>
        <v>2126</v>
      </c>
    </row>
    <row r="29" spans="1:8" s="14" customFormat="1" ht="15" customHeight="1">
      <c r="A29" s="36" t="s">
        <v>32</v>
      </c>
      <c r="B29" s="20">
        <v>91</v>
      </c>
      <c r="C29" s="20">
        <v>14</v>
      </c>
      <c r="D29" s="19">
        <f>SUM(B29:C29)</f>
        <v>105</v>
      </c>
      <c r="E29" s="20">
        <v>497</v>
      </c>
      <c r="F29" s="20">
        <v>101</v>
      </c>
      <c r="G29" s="19">
        <f>SUM(E29:F29)</f>
        <v>598</v>
      </c>
      <c r="H29" s="19">
        <f>SUM(G29,D29)</f>
        <v>703</v>
      </c>
    </row>
    <row r="30" spans="1:8" s="22" customFormat="1" ht="15" customHeight="1">
      <c r="A30" s="27" t="s">
        <v>31</v>
      </c>
      <c r="B30" s="23">
        <f>SUM(B31)</f>
        <v>658</v>
      </c>
      <c r="C30" s="23">
        <f>SUM(C31)</f>
        <v>445</v>
      </c>
      <c r="D30" s="23">
        <f>SUM(B30:C30)</f>
        <v>1103</v>
      </c>
      <c r="E30" s="23">
        <f>SUM(E31)</f>
        <v>2032</v>
      </c>
      <c r="F30" s="23">
        <f>SUM(F31)</f>
        <v>1524</v>
      </c>
      <c r="G30" s="23">
        <f>SUM(E30:F30)</f>
        <v>3556</v>
      </c>
      <c r="H30" s="23">
        <f>SUM(G30,D30)</f>
        <v>4659</v>
      </c>
    </row>
    <row r="31" spans="1:8" s="14" customFormat="1" ht="15" customHeight="1">
      <c r="A31" s="36" t="s">
        <v>13</v>
      </c>
      <c r="B31" s="20">
        <v>658</v>
      </c>
      <c r="C31" s="20">
        <v>445</v>
      </c>
      <c r="D31" s="19">
        <f>SUM(B31:C31)</f>
        <v>1103</v>
      </c>
      <c r="E31" s="20">
        <v>2032</v>
      </c>
      <c r="F31" s="20">
        <v>1524</v>
      </c>
      <c r="G31" s="19">
        <f>SUM(E31:F31)</f>
        <v>3556</v>
      </c>
      <c r="H31" s="19">
        <f>SUM(G31,D31)</f>
        <v>4659</v>
      </c>
    </row>
    <row r="32" spans="1:8" s="22" customFormat="1" ht="15" customHeight="1">
      <c r="A32" s="27" t="s">
        <v>30</v>
      </c>
      <c r="B32" s="23">
        <f>SUM(B33)</f>
        <v>277</v>
      </c>
      <c r="C32" s="23">
        <f>SUM(C33)</f>
        <v>121</v>
      </c>
      <c r="D32" s="23">
        <f>SUM(B32:C32)</f>
        <v>398</v>
      </c>
      <c r="E32" s="23">
        <f>SUM(E33)</f>
        <v>620</v>
      </c>
      <c r="F32" s="23">
        <f>SUM(F33)</f>
        <v>293</v>
      </c>
      <c r="G32" s="23">
        <f>SUM(E32:F32)</f>
        <v>913</v>
      </c>
      <c r="H32" s="23">
        <f>SUM(G32,D32)</f>
        <v>1311</v>
      </c>
    </row>
    <row r="33" spans="1:8" s="14" customFormat="1" ht="15" customHeight="1">
      <c r="A33" s="36" t="s">
        <v>12</v>
      </c>
      <c r="B33" s="20">
        <v>277</v>
      </c>
      <c r="C33" s="20">
        <v>121</v>
      </c>
      <c r="D33" s="19">
        <f>SUM(B33:C33)</f>
        <v>398</v>
      </c>
      <c r="E33" s="32">
        <v>620</v>
      </c>
      <c r="F33" s="32">
        <v>293</v>
      </c>
      <c r="G33" s="19">
        <f>SUM(E33:F33)</f>
        <v>913</v>
      </c>
      <c r="H33" s="19">
        <f>SUM(G33,D33)</f>
        <v>1311</v>
      </c>
    </row>
    <row r="34" spans="1:8" s="22" customFormat="1" ht="15" customHeight="1">
      <c r="A34" s="27" t="s">
        <v>29</v>
      </c>
      <c r="B34" s="23">
        <f>SUM(B35:B41)</f>
        <v>402</v>
      </c>
      <c r="C34" s="23">
        <f>SUM(C35:C41)</f>
        <v>657</v>
      </c>
      <c r="D34" s="23">
        <f>SUM(B34:C34)</f>
        <v>1059</v>
      </c>
      <c r="E34" s="23">
        <f>SUM(E35:E41)</f>
        <v>941</v>
      </c>
      <c r="F34" s="23">
        <f>SUM(F35:F41)</f>
        <v>1613</v>
      </c>
      <c r="G34" s="23">
        <f>SUM(E34:F34)</f>
        <v>2554</v>
      </c>
      <c r="H34" s="23">
        <f>SUM(G34,D34)</f>
        <v>3613</v>
      </c>
    </row>
    <row r="35" spans="1:8" s="22" customFormat="1" ht="15" customHeight="1">
      <c r="A35" s="21" t="s">
        <v>28</v>
      </c>
      <c r="B35" s="38">
        <v>38</v>
      </c>
      <c r="C35" s="38">
        <v>45</v>
      </c>
      <c r="D35" s="19">
        <f>SUM(B35:C35)</f>
        <v>83</v>
      </c>
      <c r="E35" s="38">
        <v>60</v>
      </c>
      <c r="F35" s="38">
        <v>78</v>
      </c>
      <c r="G35" s="19">
        <f>SUM(E35:F35)</f>
        <v>138</v>
      </c>
      <c r="H35" s="19">
        <f>SUM(G35,D35)</f>
        <v>221</v>
      </c>
    </row>
    <row r="36" spans="1:8" s="14" customFormat="1" ht="15" customHeight="1">
      <c r="A36" s="33" t="s">
        <v>27</v>
      </c>
      <c r="B36" s="19">
        <v>72</v>
      </c>
      <c r="C36" s="19">
        <v>27</v>
      </c>
      <c r="D36" s="19">
        <f>SUM(B36:C36)</f>
        <v>99</v>
      </c>
      <c r="E36" s="19">
        <v>168</v>
      </c>
      <c r="F36" s="19">
        <v>75</v>
      </c>
      <c r="G36" s="19">
        <f>SUM(E36:F36)</f>
        <v>243</v>
      </c>
      <c r="H36" s="19">
        <f>SUM(G36,D36)</f>
        <v>342</v>
      </c>
    </row>
    <row r="37" spans="1:8" s="14" customFormat="1" ht="15" customHeight="1">
      <c r="A37" s="33" t="s">
        <v>26</v>
      </c>
      <c r="B37" s="20">
        <v>41</v>
      </c>
      <c r="C37" s="20">
        <v>23</v>
      </c>
      <c r="D37" s="19">
        <f>SUM(B37:C37)</f>
        <v>64</v>
      </c>
      <c r="E37" s="20">
        <v>116</v>
      </c>
      <c r="F37" s="20">
        <v>81</v>
      </c>
      <c r="G37" s="19">
        <f>SUM(E37:F37)</f>
        <v>197</v>
      </c>
      <c r="H37" s="19">
        <f>SUM(G37,D37)</f>
        <v>261</v>
      </c>
    </row>
    <row r="38" spans="1:8" s="14" customFormat="1" ht="15" customHeight="1">
      <c r="A38" s="33" t="s">
        <v>25</v>
      </c>
      <c r="B38" s="20">
        <v>51</v>
      </c>
      <c r="C38" s="20">
        <v>38</v>
      </c>
      <c r="D38" s="19">
        <f>SUM(B38:C38)</f>
        <v>89</v>
      </c>
      <c r="E38" s="20">
        <v>154</v>
      </c>
      <c r="F38" s="20">
        <v>111</v>
      </c>
      <c r="G38" s="19">
        <f>SUM(E38:F38)</f>
        <v>265</v>
      </c>
      <c r="H38" s="19">
        <f>SUM(G38,D38)</f>
        <v>354</v>
      </c>
    </row>
    <row r="39" spans="1:8" s="14" customFormat="1" ht="15" customHeight="1">
      <c r="A39" s="33" t="s">
        <v>24</v>
      </c>
      <c r="B39" s="20">
        <v>64</v>
      </c>
      <c r="C39" s="20">
        <v>93</v>
      </c>
      <c r="D39" s="19">
        <f>SUM(B39:C39)</f>
        <v>157</v>
      </c>
      <c r="E39" s="20">
        <v>162</v>
      </c>
      <c r="F39" s="20">
        <v>234</v>
      </c>
      <c r="G39" s="19">
        <f>SUM(E39:F39)</f>
        <v>396</v>
      </c>
      <c r="H39" s="19">
        <f>SUM(G39,D39)</f>
        <v>553</v>
      </c>
    </row>
    <row r="40" spans="1:8" s="14" customFormat="1" ht="15" customHeight="1">
      <c r="A40" s="33" t="s">
        <v>23</v>
      </c>
      <c r="B40" s="20">
        <v>15</v>
      </c>
      <c r="C40" s="20">
        <v>13</v>
      </c>
      <c r="D40" s="19">
        <f>SUM(B40:C40)</f>
        <v>28</v>
      </c>
      <c r="E40" s="20">
        <v>21</v>
      </c>
      <c r="F40" s="20">
        <v>38</v>
      </c>
      <c r="G40" s="19">
        <f>SUM(E40:F40)</f>
        <v>59</v>
      </c>
      <c r="H40" s="19">
        <f>SUM(G40,D40)</f>
        <v>87</v>
      </c>
    </row>
    <row r="41" spans="1:8" s="14" customFormat="1" ht="15" customHeight="1">
      <c r="A41" s="33" t="s">
        <v>22</v>
      </c>
      <c r="B41" s="20">
        <v>121</v>
      </c>
      <c r="C41" s="20">
        <v>418</v>
      </c>
      <c r="D41" s="19">
        <f>SUM(B41:C41)</f>
        <v>539</v>
      </c>
      <c r="E41" s="20">
        <v>260</v>
      </c>
      <c r="F41" s="20">
        <v>996</v>
      </c>
      <c r="G41" s="19">
        <f>SUM(E41:F41)</f>
        <v>1256</v>
      </c>
      <c r="H41" s="19">
        <f>SUM(G41,D41)</f>
        <v>1795</v>
      </c>
    </row>
    <row r="42" spans="1:8" s="22" customFormat="1" ht="15" customHeight="1">
      <c r="A42" s="37" t="s">
        <v>21</v>
      </c>
      <c r="B42" s="23">
        <f>SUM(B43)</f>
        <v>109</v>
      </c>
      <c r="C42" s="23">
        <f>SUM(C43)</f>
        <v>172</v>
      </c>
      <c r="D42" s="23">
        <f>SUM(B42:C42)</f>
        <v>281</v>
      </c>
      <c r="E42" s="23">
        <f>SUM(E43)</f>
        <v>375</v>
      </c>
      <c r="F42" s="23">
        <f>SUM(F43)</f>
        <v>556</v>
      </c>
      <c r="G42" s="23">
        <f>SUM(E42:F42)</f>
        <v>931</v>
      </c>
      <c r="H42" s="23">
        <f>SUM(G42,D42)</f>
        <v>1212</v>
      </c>
    </row>
    <row r="43" spans="1:8" s="14" customFormat="1" ht="15" customHeight="1">
      <c r="A43" s="36" t="s">
        <v>7</v>
      </c>
      <c r="B43" s="20">
        <v>109</v>
      </c>
      <c r="C43" s="20">
        <v>172</v>
      </c>
      <c r="D43" s="19">
        <f>SUM(B43:C43)</f>
        <v>281</v>
      </c>
      <c r="E43" s="20">
        <v>375</v>
      </c>
      <c r="F43" s="20">
        <v>556</v>
      </c>
      <c r="G43" s="19">
        <f>SUM(E43:F43)</f>
        <v>931</v>
      </c>
      <c r="H43" s="19">
        <f>SUM(G43,D43)</f>
        <v>1212</v>
      </c>
    </row>
    <row r="44" spans="1:8" s="22" customFormat="1" ht="15" customHeight="1">
      <c r="A44" s="25" t="s">
        <v>20</v>
      </c>
      <c r="B44" s="24">
        <f>SUM(B45:B51)</f>
        <v>251</v>
      </c>
      <c r="C44" s="24">
        <f>SUM(C45:C51)</f>
        <v>208</v>
      </c>
      <c r="D44" s="23">
        <f>SUM(B44:C44)</f>
        <v>459</v>
      </c>
      <c r="E44" s="24">
        <f>SUM(E45:E51)</f>
        <v>709</v>
      </c>
      <c r="F44" s="24">
        <f>SUM(F45:F51)</f>
        <v>691</v>
      </c>
      <c r="G44" s="23">
        <f>SUM(E44:F44)</f>
        <v>1400</v>
      </c>
      <c r="H44" s="23">
        <f>SUM(G44,D44)</f>
        <v>1859</v>
      </c>
    </row>
    <row r="45" spans="1:16" s="14" customFormat="1" ht="15" customHeight="1">
      <c r="A45" s="35" t="s">
        <v>13</v>
      </c>
      <c r="B45" s="20">
        <v>154</v>
      </c>
      <c r="C45" s="20">
        <v>113</v>
      </c>
      <c r="D45" s="19">
        <f>SUM(B45:C45)</f>
        <v>267</v>
      </c>
      <c r="E45" s="20">
        <v>477</v>
      </c>
      <c r="F45" s="20">
        <v>395</v>
      </c>
      <c r="G45" s="19">
        <f>SUM(E45:F45)</f>
        <v>872</v>
      </c>
      <c r="H45" s="19">
        <f>SUM(G45,D45)</f>
        <v>1139</v>
      </c>
      <c r="I45" s="31"/>
      <c r="J45" s="30"/>
      <c r="K45" s="30"/>
      <c r="L45" s="30"/>
      <c r="M45" s="30"/>
      <c r="N45" s="30"/>
      <c r="O45" s="30"/>
      <c r="P45" s="30"/>
    </row>
    <row r="46" spans="1:16" s="14" customFormat="1" ht="15" customHeight="1">
      <c r="A46" s="33" t="s">
        <v>19</v>
      </c>
      <c r="B46" s="20">
        <v>2</v>
      </c>
      <c r="C46" s="20">
        <v>2</v>
      </c>
      <c r="D46" s="19">
        <f>SUM(B46:C46)</f>
        <v>4</v>
      </c>
      <c r="E46" s="20">
        <v>2</v>
      </c>
      <c r="F46" s="20">
        <v>5</v>
      </c>
      <c r="G46" s="19">
        <f>SUM(E46:F46)</f>
        <v>7</v>
      </c>
      <c r="H46" s="19">
        <f>SUM(G46,D46)</f>
        <v>11</v>
      </c>
      <c r="I46" s="31"/>
      <c r="J46" s="30"/>
      <c r="K46" s="30"/>
      <c r="L46" s="30"/>
      <c r="M46" s="30"/>
      <c r="N46" s="30"/>
      <c r="O46" s="30"/>
      <c r="P46" s="30"/>
    </row>
    <row r="47" spans="1:16" s="14" customFormat="1" ht="15" customHeight="1">
      <c r="A47" s="33" t="s">
        <v>18</v>
      </c>
      <c r="B47" s="20">
        <v>12</v>
      </c>
      <c r="C47" s="20">
        <v>15</v>
      </c>
      <c r="D47" s="19">
        <f>SUM(B47:C47)</f>
        <v>27</v>
      </c>
      <c r="E47" s="20">
        <v>22</v>
      </c>
      <c r="F47" s="20">
        <v>55</v>
      </c>
      <c r="G47" s="19">
        <f>SUM(E47:F47)</f>
        <v>77</v>
      </c>
      <c r="H47" s="19">
        <f>SUM(G47,D47)</f>
        <v>104</v>
      </c>
      <c r="I47" s="31"/>
      <c r="J47" s="30"/>
      <c r="K47" s="30"/>
      <c r="L47" s="30"/>
      <c r="M47" s="30"/>
      <c r="N47" s="30"/>
      <c r="O47" s="30"/>
      <c r="P47" s="30"/>
    </row>
    <row r="48" spans="1:16" s="14" customFormat="1" ht="15" customHeight="1">
      <c r="A48" s="33" t="s">
        <v>17</v>
      </c>
      <c r="B48" s="20">
        <v>0</v>
      </c>
      <c r="C48" s="20">
        <v>0</v>
      </c>
      <c r="D48" s="19">
        <f>SUM(B48:C48)</f>
        <v>0</v>
      </c>
      <c r="E48" s="20">
        <v>1</v>
      </c>
      <c r="F48" s="20">
        <v>7</v>
      </c>
      <c r="G48" s="19">
        <f>SUM(E48:F48)</f>
        <v>8</v>
      </c>
      <c r="H48" s="19">
        <f>SUM(G48,D48)</f>
        <v>8</v>
      </c>
      <c r="I48" s="31"/>
      <c r="J48" s="30"/>
      <c r="K48" s="30"/>
      <c r="L48" s="30"/>
      <c r="M48" s="30"/>
      <c r="N48" s="30"/>
      <c r="O48" s="30"/>
      <c r="P48" s="30"/>
    </row>
    <row r="49" spans="1:16" s="14" customFormat="1" ht="15" customHeight="1">
      <c r="A49" s="33" t="s">
        <v>16</v>
      </c>
      <c r="B49" s="20">
        <v>14</v>
      </c>
      <c r="C49" s="20">
        <v>7</v>
      </c>
      <c r="D49" s="19">
        <f>SUM(B49:C49)</f>
        <v>21</v>
      </c>
      <c r="E49" s="20">
        <v>19</v>
      </c>
      <c r="F49" s="20">
        <v>21</v>
      </c>
      <c r="G49" s="19">
        <f>SUM(E49:F49)</f>
        <v>40</v>
      </c>
      <c r="H49" s="19">
        <f>SUM(G49,D49)</f>
        <v>61</v>
      </c>
      <c r="I49" s="31"/>
      <c r="J49" s="30"/>
      <c r="K49" s="30"/>
      <c r="L49" s="30"/>
      <c r="M49" s="30"/>
      <c r="N49" s="30"/>
      <c r="O49" s="30"/>
      <c r="P49" s="30"/>
    </row>
    <row r="50" spans="1:16" s="14" customFormat="1" ht="15" customHeight="1">
      <c r="A50" s="33" t="s">
        <v>15</v>
      </c>
      <c r="B50" s="34">
        <v>1</v>
      </c>
      <c r="C50" s="34">
        <v>0</v>
      </c>
      <c r="D50" s="19">
        <f>SUM(B50:C50)</f>
        <v>1</v>
      </c>
      <c r="E50" s="34">
        <v>4</v>
      </c>
      <c r="F50" s="34">
        <v>1</v>
      </c>
      <c r="G50" s="19">
        <f>SUM(E50:F50)</f>
        <v>5</v>
      </c>
      <c r="H50" s="19">
        <f>SUM(G50,D50)</f>
        <v>6</v>
      </c>
      <c r="I50" s="31"/>
      <c r="J50" s="30"/>
      <c r="K50" s="30"/>
      <c r="L50" s="30"/>
      <c r="M50" s="30"/>
      <c r="N50" s="30"/>
      <c r="O50" s="30"/>
      <c r="P50" s="30"/>
    </row>
    <row r="51" spans="1:16" s="14" customFormat="1" ht="15" customHeight="1">
      <c r="A51" s="33" t="s">
        <v>11</v>
      </c>
      <c r="B51" s="20">
        <v>68</v>
      </c>
      <c r="C51" s="20">
        <v>71</v>
      </c>
      <c r="D51" s="19">
        <f>SUM(B51:C51)</f>
        <v>139</v>
      </c>
      <c r="E51" s="20">
        <v>184</v>
      </c>
      <c r="F51" s="20">
        <v>207</v>
      </c>
      <c r="G51" s="19">
        <f>SUM(E51:F51)</f>
        <v>391</v>
      </c>
      <c r="H51" s="19">
        <f>SUM(G51,D51)</f>
        <v>530</v>
      </c>
      <c r="I51" s="31"/>
      <c r="J51" s="30"/>
      <c r="K51" s="30"/>
      <c r="L51" s="30"/>
      <c r="M51" s="30"/>
      <c r="N51" s="30"/>
      <c r="O51" s="30"/>
      <c r="P51" s="30"/>
    </row>
    <row r="52" spans="1:8" s="22" customFormat="1" ht="15" customHeight="1">
      <c r="A52" s="25" t="s">
        <v>14</v>
      </c>
      <c r="B52" s="24">
        <f>SUM(B53:B55)</f>
        <v>189</v>
      </c>
      <c r="C52" s="24">
        <f>SUM(C53:C55)</f>
        <v>132</v>
      </c>
      <c r="D52" s="23">
        <f>SUM(B52:C52)</f>
        <v>321</v>
      </c>
      <c r="E52" s="24">
        <f>SUM(E53:E55)</f>
        <v>491</v>
      </c>
      <c r="F52" s="24">
        <f>SUM(F53:F55)</f>
        <v>387</v>
      </c>
      <c r="G52" s="23">
        <f>SUM(E52:F52)</f>
        <v>878</v>
      </c>
      <c r="H52" s="23">
        <f>SUM(G52,D52)</f>
        <v>1199</v>
      </c>
    </row>
    <row r="53" spans="1:16" s="14" customFormat="1" ht="15" customHeight="1">
      <c r="A53" s="33" t="s">
        <v>13</v>
      </c>
      <c r="B53" s="20">
        <v>88</v>
      </c>
      <c r="C53" s="20">
        <v>56</v>
      </c>
      <c r="D53" s="19">
        <f>SUM(B53:C53)</f>
        <v>144</v>
      </c>
      <c r="E53" s="32">
        <v>264</v>
      </c>
      <c r="F53" s="32">
        <v>190</v>
      </c>
      <c r="G53" s="19">
        <f>SUM(E53:F53)</f>
        <v>454</v>
      </c>
      <c r="H53" s="19">
        <f>SUM(G53,D53)</f>
        <v>598</v>
      </c>
      <c r="I53" s="31"/>
      <c r="J53" s="30"/>
      <c r="K53" s="30"/>
      <c r="L53" s="30"/>
      <c r="M53" s="30"/>
      <c r="N53" s="30"/>
      <c r="O53" s="30"/>
      <c r="P53" s="30"/>
    </row>
    <row r="54" spans="1:16" s="14" customFormat="1" ht="15" customHeight="1">
      <c r="A54" s="28" t="s">
        <v>12</v>
      </c>
      <c r="B54" s="20">
        <v>53</v>
      </c>
      <c r="C54" s="20">
        <v>26</v>
      </c>
      <c r="D54" s="19">
        <f>SUM(B54:C54)</f>
        <v>79</v>
      </c>
      <c r="E54" s="32">
        <v>129</v>
      </c>
      <c r="F54" s="32">
        <v>75</v>
      </c>
      <c r="G54" s="19">
        <f>SUM(E54:F54)</f>
        <v>204</v>
      </c>
      <c r="H54" s="19">
        <f>SUM(G54,D54)</f>
        <v>283</v>
      </c>
      <c r="I54" s="31"/>
      <c r="J54" s="30"/>
      <c r="K54" s="30"/>
      <c r="L54" s="30"/>
      <c r="M54" s="30"/>
      <c r="N54" s="30"/>
      <c r="O54" s="30"/>
      <c r="P54" s="30"/>
    </row>
    <row r="55" spans="1:16" s="14" customFormat="1" ht="15" customHeight="1">
      <c r="A55" s="28" t="s">
        <v>11</v>
      </c>
      <c r="B55" s="20">
        <v>48</v>
      </c>
      <c r="C55" s="20">
        <v>50</v>
      </c>
      <c r="D55" s="19">
        <f>SUM(B55:C55)</f>
        <v>98</v>
      </c>
      <c r="E55" s="32">
        <v>98</v>
      </c>
      <c r="F55" s="32">
        <v>122</v>
      </c>
      <c r="G55" s="19">
        <f>SUM(E55:F55)</f>
        <v>220</v>
      </c>
      <c r="H55" s="19">
        <f>SUM(G55,D55)</f>
        <v>318</v>
      </c>
      <c r="I55" s="31"/>
      <c r="J55" s="30"/>
      <c r="K55" s="30"/>
      <c r="L55" s="30"/>
      <c r="M55" s="30"/>
      <c r="N55" s="30"/>
      <c r="O55" s="30"/>
      <c r="P55" s="30"/>
    </row>
    <row r="56" spans="1:16" s="14" customFormat="1" ht="15" customHeight="1">
      <c r="A56" s="25" t="s">
        <v>10</v>
      </c>
      <c r="B56" s="24">
        <f>B57</f>
        <v>65</v>
      </c>
      <c r="C56" s="24">
        <f>C57</f>
        <v>62</v>
      </c>
      <c r="D56" s="23">
        <f>SUM(B56:C56)</f>
        <v>127</v>
      </c>
      <c r="E56" s="24">
        <f>E57</f>
        <v>44</v>
      </c>
      <c r="F56" s="24">
        <f>F57</f>
        <v>47</v>
      </c>
      <c r="G56" s="23">
        <f>SUM(E56:F56)</f>
        <v>91</v>
      </c>
      <c r="H56" s="23">
        <f>SUM(G56,D56)</f>
        <v>218</v>
      </c>
      <c r="I56" s="31"/>
      <c r="J56" s="30"/>
      <c r="K56" s="30"/>
      <c r="L56" s="30"/>
      <c r="M56" s="30"/>
      <c r="N56" s="30"/>
      <c r="O56" s="30"/>
      <c r="P56" s="30"/>
    </row>
    <row r="57" spans="1:16" s="14" customFormat="1" ht="15" customHeight="1">
      <c r="A57" s="28" t="s">
        <v>9</v>
      </c>
      <c r="B57" s="20">
        <v>65</v>
      </c>
      <c r="C57" s="20">
        <v>62</v>
      </c>
      <c r="D57" s="19">
        <f>SUM(B57:C57)</f>
        <v>127</v>
      </c>
      <c r="E57" s="32">
        <v>44</v>
      </c>
      <c r="F57" s="32">
        <v>47</v>
      </c>
      <c r="G57" s="19">
        <f>SUM(E57:F57)</f>
        <v>91</v>
      </c>
      <c r="H57" s="19">
        <f>SUM(G57,D57)</f>
        <v>218</v>
      </c>
      <c r="I57" s="31"/>
      <c r="J57" s="30"/>
      <c r="K57" s="30"/>
      <c r="L57" s="30"/>
      <c r="M57" s="30"/>
      <c r="N57" s="30"/>
      <c r="O57" s="30"/>
      <c r="P57" s="30"/>
    </row>
    <row r="58" spans="1:8" s="22" customFormat="1" ht="15" customHeight="1">
      <c r="A58" s="25" t="s">
        <v>8</v>
      </c>
      <c r="B58" s="29">
        <f>SUM(B59)</f>
        <v>378</v>
      </c>
      <c r="C58" s="29">
        <f>SUM(C59)</f>
        <v>584</v>
      </c>
      <c r="D58" s="23">
        <f>SUM(B58:C58)</f>
        <v>962</v>
      </c>
      <c r="E58" s="29">
        <f>SUM(E59)</f>
        <v>566</v>
      </c>
      <c r="F58" s="29">
        <f>SUM(F59)</f>
        <v>1373</v>
      </c>
      <c r="G58" s="23">
        <f>SUM(E58:F58)</f>
        <v>1939</v>
      </c>
      <c r="H58" s="23">
        <f>SUM(G58,D58)</f>
        <v>2901</v>
      </c>
    </row>
    <row r="59" spans="1:8" s="14" customFormat="1" ht="15" customHeight="1">
      <c r="A59" s="28" t="s">
        <v>7</v>
      </c>
      <c r="B59" s="20">
        <v>378</v>
      </c>
      <c r="C59" s="20">
        <v>584</v>
      </c>
      <c r="D59" s="19">
        <f>SUM(B59:C59)</f>
        <v>962</v>
      </c>
      <c r="E59" s="20">
        <v>566</v>
      </c>
      <c r="F59" s="20">
        <v>1373</v>
      </c>
      <c r="G59" s="19">
        <f>SUM(E59:F59)</f>
        <v>1939</v>
      </c>
      <c r="H59" s="19">
        <f>SUM(G59,D59)</f>
        <v>2901</v>
      </c>
    </row>
    <row r="60" spans="1:8" s="22" customFormat="1" ht="15" customHeight="1">
      <c r="A60" s="27" t="s">
        <v>6</v>
      </c>
      <c r="B60" s="23">
        <f>SUM(B61:B61)</f>
        <v>0</v>
      </c>
      <c r="C60" s="23">
        <f>SUM(C61:C61)</f>
        <v>0</v>
      </c>
      <c r="D60" s="23">
        <f>SUM(B60:C60)</f>
        <v>0</v>
      </c>
      <c r="E60" s="23">
        <f>SUM(E61:E61)</f>
        <v>191</v>
      </c>
      <c r="F60" s="23">
        <f>SUM(F61:F61)</f>
        <v>1394</v>
      </c>
      <c r="G60" s="23">
        <f>SUM(E60:F60)</f>
        <v>1585</v>
      </c>
      <c r="H60" s="23">
        <f>SUM(G60,D60)</f>
        <v>1585</v>
      </c>
    </row>
    <row r="61" spans="1:8" s="22" customFormat="1" ht="15" customHeight="1">
      <c r="A61" s="26" t="s">
        <v>5</v>
      </c>
      <c r="B61" s="19">
        <v>0</v>
      </c>
      <c r="C61" s="19">
        <v>0</v>
      </c>
      <c r="D61" s="19">
        <f>SUM(B61:C61)</f>
        <v>0</v>
      </c>
      <c r="E61" s="20">
        <v>191</v>
      </c>
      <c r="F61" s="20">
        <v>1394</v>
      </c>
      <c r="G61" s="19">
        <f>SUM(E61:F61)</f>
        <v>1585</v>
      </c>
      <c r="H61" s="19">
        <f>SUM(G61,D61)</f>
        <v>1585</v>
      </c>
    </row>
    <row r="62" spans="1:8" s="22" customFormat="1" ht="15" customHeight="1">
      <c r="A62" s="25" t="s">
        <v>4</v>
      </c>
      <c r="B62" s="24">
        <f>SUM(B63)</f>
        <v>40</v>
      </c>
      <c r="C62" s="24">
        <f>SUM(C63)</f>
        <v>157</v>
      </c>
      <c r="D62" s="23">
        <f>SUM(B62:C62)</f>
        <v>197</v>
      </c>
      <c r="E62" s="24">
        <f>SUM(E63)</f>
        <v>103</v>
      </c>
      <c r="F62" s="24">
        <f>SUM(F63)</f>
        <v>515</v>
      </c>
      <c r="G62" s="23">
        <f>SUM(E62:F62)</f>
        <v>618</v>
      </c>
      <c r="H62" s="23">
        <f>SUM(G62,D62)</f>
        <v>815</v>
      </c>
    </row>
    <row r="63" spans="1:8" s="14" customFormat="1" ht="15" customHeight="1">
      <c r="A63" s="21" t="s">
        <v>3</v>
      </c>
      <c r="B63" s="20">
        <v>40</v>
      </c>
      <c r="C63" s="20">
        <v>157</v>
      </c>
      <c r="D63" s="19">
        <f>SUM(B63:C63)</f>
        <v>197</v>
      </c>
      <c r="E63" s="20">
        <v>103</v>
      </c>
      <c r="F63" s="20">
        <v>515</v>
      </c>
      <c r="G63" s="19">
        <f>SUM(E63:F63)</f>
        <v>618</v>
      </c>
      <c r="H63" s="19">
        <f>SUM(G63,D63)</f>
        <v>815</v>
      </c>
    </row>
    <row r="64" spans="1:8" ht="9" customHeight="1">
      <c r="A64" s="14"/>
      <c r="B64" s="17"/>
      <c r="C64" s="17"/>
      <c r="D64" s="17"/>
      <c r="E64" s="18"/>
      <c r="F64" s="17"/>
      <c r="G64" s="17"/>
      <c r="H64" s="17"/>
    </row>
    <row r="65" spans="1:8" ht="15" customHeight="1">
      <c r="A65" s="16" t="s">
        <v>2</v>
      </c>
      <c r="B65" s="15">
        <f>SUM(B8,B20)</f>
        <v>3970</v>
      </c>
      <c r="C65" s="15">
        <f>SUM(C8,C20)</f>
        <v>3774</v>
      </c>
      <c r="D65" s="15">
        <f>SUM(D8,D20)</f>
        <v>7744</v>
      </c>
      <c r="E65" s="15">
        <f>SUM(E8,E20)</f>
        <v>9655</v>
      </c>
      <c r="F65" s="15">
        <f>SUM(F8,F20)</f>
        <v>11256</v>
      </c>
      <c r="G65" s="15">
        <f>SUM(G8,G20)</f>
        <v>20911</v>
      </c>
      <c r="H65" s="15">
        <f>SUM(H8,H20)</f>
        <v>28655</v>
      </c>
    </row>
    <row r="66" spans="1:8" ht="12.75" customHeight="1">
      <c r="A66" s="14"/>
      <c r="B66" s="5"/>
      <c r="C66" s="5"/>
      <c r="D66" s="5"/>
      <c r="E66" s="13"/>
      <c r="F66" s="5"/>
      <c r="G66" s="5"/>
      <c r="H66" s="5"/>
    </row>
    <row r="67" spans="1:8" ht="24.75" customHeight="1">
      <c r="A67" s="12" t="s">
        <v>1</v>
      </c>
      <c r="B67" s="12"/>
      <c r="C67" s="12"/>
      <c r="D67" s="12"/>
      <c r="E67" s="12"/>
      <c r="F67" s="12"/>
      <c r="G67" s="12"/>
      <c r="H67" s="12"/>
    </row>
    <row r="68" spans="1:7" ht="12" customHeight="1">
      <c r="A68" s="11"/>
      <c r="B68" s="9"/>
      <c r="C68" s="9"/>
      <c r="D68" s="9"/>
      <c r="E68" s="10"/>
      <c r="F68" s="9"/>
      <c r="G68" s="9"/>
    </row>
    <row r="69" spans="1:8" ht="12" customHeight="1">
      <c r="A69" s="8" t="s">
        <v>0</v>
      </c>
      <c r="B69" s="6"/>
      <c r="C69" s="6"/>
      <c r="D69" s="6"/>
      <c r="E69" s="7"/>
      <c r="F69" s="6"/>
      <c r="G69" s="6"/>
      <c r="H69" s="5"/>
    </row>
    <row r="216" spans="2:8" ht="9" customHeight="1">
      <c r="B216" s="1"/>
      <c r="C216" s="1"/>
      <c r="D216" s="1"/>
      <c r="E216" s="4"/>
      <c r="F216" s="1"/>
      <c r="G216" s="1"/>
      <c r="H216" s="1"/>
    </row>
    <row r="217" spans="2:8" ht="13.5" customHeight="1">
      <c r="B217" s="1"/>
      <c r="C217" s="1"/>
      <c r="D217" s="1"/>
      <c r="E217" s="4"/>
      <c r="F217" s="1"/>
      <c r="G217" s="1"/>
      <c r="H217" s="1"/>
    </row>
    <row r="218" spans="2:8" ht="8.25" customHeight="1">
      <c r="B218" s="1"/>
      <c r="C218" s="1"/>
      <c r="D218" s="1"/>
      <c r="E218" s="4"/>
      <c r="F218" s="1"/>
      <c r="G218" s="1"/>
      <c r="H218" s="1"/>
    </row>
  </sheetData>
  <sheetProtection/>
  <mergeCells count="7">
    <mergeCell ref="A67:H67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2015-06-25T00:41:17Z</dcterms:created>
  <dcterms:modified xsi:type="dcterms:W3CDTF">2015-06-25T00:41:35Z</dcterms:modified>
  <cp:category/>
  <cp:version/>
  <cp:contentType/>
  <cp:contentStatus/>
</cp:coreProperties>
</file>