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40" yWindow="2300" windowWidth="28620" windowHeight="17320" tabRatio="902" activeTab="3"/>
  </bookViews>
  <sheets>
    <sheet name="pa(1)" sheetId="1" r:id="rId1"/>
    <sheet name="pob_escolar(2)" sheetId="2" r:id="rId2"/>
    <sheet name="egr y tit(3,4)" sheetId="3" r:id="rId3"/>
    <sheet name="planes(5)" sheetId="4" r:id="rId4"/>
    <sheet name="ec(6)" sheetId="5" r:id="rId5"/>
    <sheet name="sni(8)" sheetId="6" r:id="rId6"/>
    <sheet name="proy(9)" sheetId="7" r:id="rId7"/>
    <sheet name="act_dc(10)" sheetId="8" r:id="rId8"/>
    <sheet name="dgapa(11)" sheetId="9" r:id="rId9"/>
    <sheet name="becas(12)" sheetId="10" r:id="rId10"/>
    <sheet name="coop_mov_int(13)" sheetId="11" r:id="rId11"/>
    <sheet name="coop_mov_nal(14)" sheetId="12" r:id="rId12"/>
    <sheet name="bib(15)" sheetId="13" r:id="rId13"/>
    <sheet name="prod_editorial(16)" sheetId="14" r:id="rId14"/>
    <sheet name="área_c(17)" sheetId="15" r:id="rId15"/>
    <sheet name="cap_inst(18)" sheetId="16" r:id="rId16"/>
    <sheet name="p_adm(19)" sheetId="17" r:id="rId17"/>
    <sheet name="pres(20)" sheetId="18" r:id="rId18"/>
    <sheet name="entidades(21)" sheetId="19" r:id="rId19"/>
    <sheet name="docencia(22)" sheetId="20" r:id="rId20"/>
    <sheet name="invest(23)" sheetId="21" r:id="rId21"/>
    <sheet name="Hoja1" sheetId="22" state="hidden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8">'dgapa(11)'!$A$1:$D$36</definedName>
    <definedName name="_xlnm.Print_Area" localSheetId="20">'invest(23)'!$A$1:$B$42</definedName>
    <definedName name="ok">'[2]9119B'!$A$1:$L$312</definedName>
    <definedName name="OOO" localSheetId="9">#REF!</definedName>
    <definedName name="OOO">#REF!</definedName>
    <definedName name="pobesc01_02" localSheetId="1">#REF!</definedName>
    <definedName name="pobesc01_02">'[1]orden descend'!$A$1:$B$69</definedName>
    <definedName name="pobescsumada" localSheetId="10">#REF!</definedName>
    <definedName name="pobescsumada" localSheetId="11">#REF!</definedName>
    <definedName name="pobescsumada" localSheetId="1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<sst xmlns="http://schemas.openxmlformats.org/spreadsheetml/2006/main" count="450" uniqueCount="352">
  <si>
    <t>Seminarios</t>
  </si>
  <si>
    <t>Actividades literarias</t>
  </si>
  <si>
    <t>Otras actividades</t>
  </si>
  <si>
    <t>EXÁMENES PROFESIONALES Y OTRAS OPCIONES DE TITULACIÓN</t>
  </si>
  <si>
    <t>Total de títulos publicados</t>
  </si>
  <si>
    <t>Planes de estudio</t>
  </si>
  <si>
    <t>Maestría</t>
  </si>
  <si>
    <t>Centro de Nanociencias y Nanotecnología</t>
  </si>
  <si>
    <r>
      <t>Total de académicos</t>
    </r>
    <r>
      <rPr>
        <b/>
        <vertAlign val="superscript"/>
        <sz val="10"/>
        <rFont val="Arial"/>
        <family val="2"/>
      </rPr>
      <t>a</t>
    </r>
  </si>
  <si>
    <t>Otras dependencias</t>
  </si>
  <si>
    <t>EXÁMENES DE GRADO Y DIPLOMAS DE ESPECIALIZACIÓN</t>
  </si>
  <si>
    <t>Subsistema</t>
  </si>
  <si>
    <t>Institutos y Centros de Investigación Humanística</t>
  </si>
  <si>
    <t>Institutos y Centros de Investigación Científica</t>
  </si>
  <si>
    <t>Proyectos</t>
  </si>
  <si>
    <t>INSTITUTOS, CENTROS Y PROGRAMAS DE INVESTIGACIÓN</t>
  </si>
  <si>
    <t>UNAM</t>
  </si>
  <si>
    <t>Estímulos de Iniciación a la Investigación (PEII)</t>
  </si>
  <si>
    <t>Fomento a la Docencia (FOMDOC)</t>
  </si>
  <si>
    <t>Becas para la Formación de Profesores para el Bachillerato Universitario</t>
  </si>
  <si>
    <t>Iniciativa para Fortalecer la Carrera Académica en el Bachillerato de la UNAM (INFOCAB)</t>
  </si>
  <si>
    <t>Programa</t>
  </si>
  <si>
    <t>Programas de especialización</t>
  </si>
  <si>
    <t>Especializaciones</t>
  </si>
  <si>
    <t>Programas de posgrado</t>
  </si>
  <si>
    <t>Actos</t>
  </si>
  <si>
    <t>Beneficiados</t>
  </si>
  <si>
    <t>Diplomas de Especialización</t>
  </si>
  <si>
    <t>Profesor de Carrera</t>
  </si>
  <si>
    <t>Investigador</t>
  </si>
  <si>
    <t>Técnico Académico</t>
  </si>
  <si>
    <t>Profesor de Asignatura</t>
  </si>
  <si>
    <t>Apoyo a Proyectos para la Innovación y el Mejoramiento de la Enseñanza (PAPIME)</t>
  </si>
  <si>
    <t>NÚMERO Y ASISTENCIA A LAS ACTIVIDADES REALIZADAS POR EL SUBSISTEMA DE DIFUSIÓN CULTURAL EN TODOS SUS RECINTOS</t>
  </si>
  <si>
    <t>Instituto de Ciencias Físicas</t>
  </si>
  <si>
    <t>Instituto de Investigaciones sobre la Universidad y la Educación</t>
  </si>
  <si>
    <t>Centro de Investigaciones en Geografía Ambiental</t>
  </si>
  <si>
    <t>Centro Peninsular en Humanidades y Ciencias Sociales</t>
  </si>
  <si>
    <t>Centro de Investigaciones sobre América Latina y el Caribe</t>
  </si>
  <si>
    <t>Total de nombramientos académicos</t>
  </si>
  <si>
    <t>Ayudantes</t>
  </si>
  <si>
    <t>Otros</t>
  </si>
  <si>
    <r>
      <t>a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</si>
  <si>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t>Sistema Universidad Abierta</t>
  </si>
  <si>
    <t>Sistema Universidad Abierta y Educación a Distancia</t>
  </si>
  <si>
    <t>Libros</t>
  </si>
  <si>
    <t>Publicaciones periódicas</t>
  </si>
  <si>
    <t>Instituto de Investigaciones Económicas</t>
  </si>
  <si>
    <t>Instituto de Astronomía</t>
  </si>
  <si>
    <t>Instituto de Investigaciones Estéticas</t>
  </si>
  <si>
    <t>Instituto de Biología</t>
  </si>
  <si>
    <t>Instituto de Investigaciones Filológicas</t>
  </si>
  <si>
    <t>Instituto de Biotecnología</t>
  </si>
  <si>
    <t>Instituto de Investigaciones Filosóficas</t>
  </si>
  <si>
    <t>Instituto de Ciencias del Mar y Limnología</t>
  </si>
  <si>
    <t>Instituto de Investigaciones Históricas</t>
  </si>
  <si>
    <t>Instituto de Ciencias Nucleares</t>
  </si>
  <si>
    <t>Instituto de Investigaciones Jurídicas</t>
  </si>
  <si>
    <t>Instituto de Ecología</t>
  </si>
  <si>
    <t>Instituto de Investigaciones Sociales</t>
  </si>
  <si>
    <t>Instituto de Física</t>
  </si>
  <si>
    <t>Programa Universitario de Estudios de Género</t>
  </si>
  <si>
    <t>Instituto de Fisiología Celular</t>
  </si>
  <si>
    <t>Programa Universitario de Estudios sobre la Ciudad</t>
  </si>
  <si>
    <t>Instituto de Geofísica</t>
  </si>
  <si>
    <t>Instituto de Geografía</t>
  </si>
  <si>
    <t>Instituto de Geología</t>
  </si>
  <si>
    <t>Instituto de Ingeniería</t>
  </si>
  <si>
    <t>Instituto de Investigaciones Biomédicas</t>
  </si>
  <si>
    <t>Instituto de Investigaciones en Matemáticas Aplicadas y en Sistemas</t>
  </si>
  <si>
    <t>Instituto de Investigaciones en Materiales</t>
  </si>
  <si>
    <t>Instituto de Matemáticas</t>
  </si>
  <si>
    <t>Instituto de Neurobiología</t>
  </si>
  <si>
    <t>Instituto de Química</t>
  </si>
  <si>
    <t>Programa Universitario de Alimentos</t>
  </si>
  <si>
    <t>Programa Universitario de Investigación en Salud</t>
  </si>
  <si>
    <t>Programa Universitario de Medio Ambiente</t>
  </si>
  <si>
    <t>Programa Universitario de Ciencia e Ingeniería de Materiales</t>
  </si>
  <si>
    <t>Investigación humanística</t>
  </si>
  <si>
    <t xml:space="preserve">   Títulos</t>
  </si>
  <si>
    <t xml:space="preserve">   Volúmenes</t>
  </si>
  <si>
    <t>Facultad de Estudios Superiores Acatlán</t>
  </si>
  <si>
    <t>Extranjero</t>
  </si>
  <si>
    <t>Facultad de Estudios Superiores Aragón</t>
  </si>
  <si>
    <t>Centro de Ciencias Genómicas</t>
  </si>
  <si>
    <t>Premio Universidad Nacional (PUN)</t>
  </si>
  <si>
    <t>Reconocimiento Distinción Universidad Nacional para Jóvenes Académicos (RDUNJA)</t>
  </si>
  <si>
    <t>FACULTADES, ESCUELAS Y UNIDADES MULTIDISCIPLINARIAS</t>
  </si>
  <si>
    <t>EDUCACIÓN MEDIA SUPERIOR</t>
  </si>
  <si>
    <t>EDUCACIÓN SUPERIOR</t>
  </si>
  <si>
    <t>Plantel 1 Gabino Barreda</t>
  </si>
  <si>
    <t>Plantel 2 Erasmo Castellanos Quinto</t>
  </si>
  <si>
    <t>Escuela Nacional de Enfermería y Obstetricia</t>
  </si>
  <si>
    <t>Plantel 3 Justo Sierra</t>
  </si>
  <si>
    <t>Plantel 4 Vidal Castañeda y Nájera</t>
  </si>
  <si>
    <t>Escuela Nacional de Trabajo Social</t>
  </si>
  <si>
    <t>Plantel 5 José Vasconcelos</t>
  </si>
  <si>
    <t>Plantel 6 Antonio Caso</t>
  </si>
  <si>
    <t>Plantel 7 Ezequiel A. Chávez</t>
  </si>
  <si>
    <t>Facultad de Arquitectura</t>
  </si>
  <si>
    <t>Plantel 8 Miguel E. Schulz</t>
  </si>
  <si>
    <t>Facultad de Ciencias</t>
  </si>
  <si>
    <t>Plantel 9 Pedro de Alba</t>
  </si>
  <si>
    <t>Facultad de Ciencias Políticas y Sociales</t>
  </si>
  <si>
    <t>Facultad de Contaduría y Administración</t>
  </si>
  <si>
    <t>Facultad de Derecho</t>
  </si>
  <si>
    <t>Plantel Azcapotzalco</t>
  </si>
  <si>
    <t>Facultad de Economía</t>
  </si>
  <si>
    <t>Plantel Naucalpan</t>
  </si>
  <si>
    <t>Facultad de Filosofía y Letras</t>
  </si>
  <si>
    <t>Plantel Vallejo</t>
  </si>
  <si>
    <t>Facultad de Ingeniería</t>
  </si>
  <si>
    <t>Plantel Oriente</t>
  </si>
  <si>
    <t>Facultad de Medicina</t>
  </si>
  <si>
    <t>Plantel Sur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</si>
  <si>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</si>
  <si>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</si>
  <si>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</si>
  <si>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</si>
  <si>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</si>
  <si>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Facultad de Estudios Superiores Iztacala</t>
  </si>
  <si>
    <t>Facultad de Estudios Superiores Cuautitlán</t>
  </si>
  <si>
    <t>Facultad de Estudios Superiores Zaragoza</t>
  </si>
  <si>
    <t>Investigación Científica</t>
  </si>
  <si>
    <t>Investigación Humanística</t>
  </si>
  <si>
    <t>Centro de Ciencias Aplicadas y Desarrollo Tecnológico</t>
  </si>
  <si>
    <t>Centro de Ciencias de la Atmósfera</t>
  </si>
  <si>
    <t>Centro de Investigaciones Interdisciplinarias en Ciencias y Humanidades</t>
  </si>
  <si>
    <t>Centro de Física Aplicada y Tecnología Avanzada</t>
  </si>
  <si>
    <t>Centro de Investigaciones sobre América del Norte</t>
  </si>
  <si>
    <t>Centro de Geociencias</t>
  </si>
  <si>
    <t>Centro Regional de Investigaciones Multidisciplinarias</t>
  </si>
  <si>
    <t>Instituto de Investigaciones Antropológicas</t>
  </si>
  <si>
    <t>Instituto de Investigaciones Bibliográficas</t>
  </si>
  <si>
    <t>Bachillerato</t>
  </si>
  <si>
    <t>Doctorado</t>
  </si>
  <si>
    <t>POBLACIÓN ESCOLAR TOTAL</t>
  </si>
  <si>
    <t>Primer Ingreso</t>
  </si>
  <si>
    <t>Reingreso</t>
  </si>
  <si>
    <t>Total</t>
  </si>
  <si>
    <t>Sistema Escolarizado</t>
  </si>
  <si>
    <t>Licenciatura</t>
  </si>
  <si>
    <t>Escuela Nacional Preparatoria</t>
  </si>
  <si>
    <t>Colegio de Ciencias y Humanidades</t>
  </si>
  <si>
    <t>Iniciación Universitaria</t>
  </si>
  <si>
    <t>T O T A L</t>
  </si>
  <si>
    <t>Exámenes de Grado</t>
  </si>
  <si>
    <t xml:space="preserve">Maestría </t>
  </si>
  <si>
    <t>Actividad</t>
  </si>
  <si>
    <t>Número</t>
  </si>
  <si>
    <t>Asistencia</t>
  </si>
  <si>
    <t>Exposiciones</t>
  </si>
  <si>
    <t>Talleres</t>
  </si>
  <si>
    <t>Conferencias</t>
  </si>
  <si>
    <t>Cursos</t>
  </si>
  <si>
    <t>Funciones de conciertos</t>
  </si>
  <si>
    <t>Funciones de obras de teatro</t>
  </si>
  <si>
    <t>Funciones de obras de danza</t>
  </si>
  <si>
    <t>Funciones de obras fílmicas y videos</t>
  </si>
  <si>
    <t>Académicos</t>
  </si>
  <si>
    <t>Estímulos a la Productividad y al Rendimiento del Personal Académico de Asignatura (PEPASIG)</t>
  </si>
  <si>
    <t>FORMACIÓN ACADÉMICA</t>
  </si>
  <si>
    <t>Apoyos para la Superación del Personal Académico de Tiempo Completo (PASPA)</t>
  </si>
  <si>
    <t>Apoyo a Proyectos de Investigación e Innovación Tecnológica (PAPIIT)</t>
  </si>
  <si>
    <t>Bibliotecas</t>
  </si>
  <si>
    <t>Material bibliográfico</t>
  </si>
  <si>
    <t>Docencia</t>
  </si>
  <si>
    <t>Investigación</t>
  </si>
  <si>
    <t>Extensión universitaria</t>
  </si>
  <si>
    <t>Gestión institucional</t>
  </si>
  <si>
    <t>Conjuntos</t>
  </si>
  <si>
    <t>Edificios</t>
  </si>
  <si>
    <t>Interior de la República</t>
  </si>
  <si>
    <t>Área metropolitana</t>
  </si>
  <si>
    <t>Ciudad Universitaria</t>
  </si>
  <si>
    <t>Servicios de educación</t>
  </si>
  <si>
    <t>Servicios y productos</t>
  </si>
  <si>
    <t>Productos del patrimonio</t>
  </si>
  <si>
    <t>Suma de ingresos propios</t>
  </si>
  <si>
    <t>Subsidio del gobierno federal</t>
  </si>
  <si>
    <t>Docencia. Nivel superior</t>
  </si>
  <si>
    <t>Docencia. Nivel bachillerato y técnico</t>
  </si>
  <si>
    <t>Investigación científica</t>
  </si>
  <si>
    <t>Institutos</t>
  </si>
  <si>
    <t>Centros</t>
  </si>
  <si>
    <t>Facultades</t>
  </si>
  <si>
    <t>Unidades multidisciplinarias</t>
  </si>
  <si>
    <t>Escuelas</t>
  </si>
  <si>
    <t>Posgrado</t>
  </si>
  <si>
    <t>Propedéutico de la Escuela Nacional de Música</t>
  </si>
  <si>
    <t>Libros electrónicos</t>
  </si>
  <si>
    <t>Escuelas Nacionales</t>
  </si>
  <si>
    <t>Escuelas nacionales</t>
  </si>
  <si>
    <t>Escuela Nacional de Estudios Superiores, Unidad León</t>
  </si>
  <si>
    <t>Escuela Nacional de Estudios Superiores, Unidad Morelia</t>
  </si>
  <si>
    <t>Centro de Ciencias Matemáticas</t>
  </si>
  <si>
    <t>Instituto de Investigaciones Bibliotecológicas y de la Información</t>
  </si>
  <si>
    <t>Programa Universitario de Derechos Humanos</t>
  </si>
  <si>
    <t>Programa Universitario de Estudios del Desarrollo</t>
  </si>
  <si>
    <t>APOYO A PROYECTOS DE INVESTIGACIÓN, INNOVACIÓN TECNOLÓGICA E IMPULSO A LA ENSEÑANZA</t>
  </si>
  <si>
    <t>RECONOCIMIENTOS Y ESTÍMULOS AL PERSONAL ACADÉMICO</t>
  </si>
  <si>
    <t>Primas al Desempeño del Personal Académico de Tiempo Completo (PRIDE)</t>
  </si>
  <si>
    <t>Apoyo a la Incorporación del Personal Académico de Tiempo Completo (PAIPA)</t>
  </si>
  <si>
    <t>Académicos apoyados</t>
  </si>
  <si>
    <t>Estancias sabáticas</t>
  </si>
  <si>
    <t>Estancia de investigación</t>
  </si>
  <si>
    <t>Becas UNAM-Consejo Superior de Investigaciones Científicas de España (estancias posdoctorales)</t>
  </si>
  <si>
    <t>Becas Posdoctorales UNAM</t>
  </si>
  <si>
    <t>ACTUALIZACIÓN Y SUPERACIÓN DOCENTE</t>
  </si>
  <si>
    <t>Cursos (PASD)</t>
  </si>
  <si>
    <t>Diplomados (PASD)</t>
  </si>
  <si>
    <t>Estudiantes</t>
  </si>
  <si>
    <t>Estímulo y Reconocimiento al Personal Académico Emérito (PERPAE)</t>
  </si>
  <si>
    <t>Alumnos de la UNAM en el extranjero</t>
  </si>
  <si>
    <t>Extensión Universitaria</t>
  </si>
  <si>
    <t>Gestión Institucional</t>
  </si>
  <si>
    <t>En proceso</t>
  </si>
  <si>
    <t>Otra</t>
  </si>
  <si>
    <t>UNAM. COOPERACIÓN Y MOVILIDAD INTERNACIONAL</t>
  </si>
  <si>
    <t>Convenios firmados con organismos e IES internacionales</t>
  </si>
  <si>
    <t>Movilidad académica internacional</t>
  </si>
  <si>
    <t>Movilidad del personal académico en Facultades y Escuelas</t>
  </si>
  <si>
    <t>Académicos de la UNAM en IES del extranjero</t>
  </si>
  <si>
    <t>Académicos de IES del extranjero en la UNAM</t>
  </si>
  <si>
    <t>Movilidad del personal académico en Institutos y Centros de Investigación</t>
  </si>
  <si>
    <t>Académicos extranjeros visitantes en la UNAM</t>
  </si>
  <si>
    <t>Resumen de movilidad académica internacional</t>
  </si>
  <si>
    <t>Movilidad estudiantil internacional</t>
  </si>
  <si>
    <t>Movilidad estudiantil de licenciatura</t>
  </si>
  <si>
    <t>Alumnos de la UNAM en IES del extranjero</t>
  </si>
  <si>
    <t>Estudiantes de IES del extranjero en la UNAM</t>
  </si>
  <si>
    <t>Movilidad estudiantil de posgrado</t>
  </si>
  <si>
    <t>Alumnos de la UNAM en actividades académicas en el extranjero</t>
  </si>
  <si>
    <t>Centro de Enseñanza para Extranjeros (CEPE)</t>
  </si>
  <si>
    <t>Estudiantes extranjeros en cursos extracurriculares en la UNAM</t>
  </si>
  <si>
    <t>Resumen de movilidad estudiantil internacional</t>
  </si>
  <si>
    <t>Estudiantes extranjeros en la UNAM</t>
  </si>
  <si>
    <t>IES = Institución de Educación Superior.</t>
  </si>
  <si>
    <t>Estudiantes de otras IES nacionales en la UNAM</t>
  </si>
  <si>
    <t>Alumnos de la UNAM en actividades académicas en el país</t>
  </si>
  <si>
    <t>Movilidad estudiantil nacional</t>
  </si>
  <si>
    <t>Académicos de otras IES nacionales en la UNAM</t>
  </si>
  <si>
    <t>Académicos de la UNAM en otras IES nacionales</t>
  </si>
  <si>
    <t>Académicos visitantes de otras IES nacionales en la UNAM</t>
  </si>
  <si>
    <t>Movilidad académica nacional</t>
  </si>
  <si>
    <t>Convenios firmados con organismos e IES nacionales</t>
  </si>
  <si>
    <t>UNAM. COOPERACIÓN Y MOVILIDAD NACIONAL</t>
  </si>
  <si>
    <t>CAPACIDAD INSTALADA POR ZONA GEOGRÁFICA</t>
  </si>
  <si>
    <t>Construidos</t>
  </si>
  <si>
    <t>Cuerpos de Edificios</t>
  </si>
  <si>
    <t>Instituto de Energías Renovables</t>
  </si>
  <si>
    <t>Programa Universitario de Bioética</t>
  </si>
  <si>
    <t>Personal Administrativo de Confianza</t>
  </si>
  <si>
    <t>Rama Administrativa</t>
  </si>
  <si>
    <t>Rama Auxiliar en Administración</t>
  </si>
  <si>
    <t>Rama Obrera</t>
  </si>
  <si>
    <t>Rama Obrera Especializada</t>
  </si>
  <si>
    <t>Rama Profesional</t>
  </si>
  <si>
    <t>Rama Técnica Especializada</t>
  </si>
  <si>
    <t>Personal administrativo de base</t>
  </si>
  <si>
    <t>Becarios</t>
  </si>
  <si>
    <t>Becas de Servicio Social e Internado de la SSA</t>
  </si>
  <si>
    <t>Becarios en Especialidades Médicas (SSA)</t>
  </si>
  <si>
    <t>Becas CONACyT - Doctorado</t>
  </si>
  <si>
    <t>Universitarios Prepa Sí (GDF)</t>
  </si>
  <si>
    <t>Programa de Fortalecimiento de los Estudios de Licenciatura (PFEL)</t>
  </si>
  <si>
    <t>Becas para Titulación de Exalumnos de Alto Rendimiento (PVE)</t>
  </si>
  <si>
    <t>Programa de Becas de Formación en Tecnologías de la Información</t>
  </si>
  <si>
    <t>Programa de Becas de la Dirección General de Divulgación de la Ciencia</t>
  </si>
  <si>
    <t>Sistema de Becas para Estudiantes Indígenas</t>
  </si>
  <si>
    <t>Programa de Fortalecimiento Académico para las Mujeres Universitarias (PFAMU)</t>
  </si>
  <si>
    <t>Programa de Formación de Profesores para el Bachillerato Universitario (MADEMS)</t>
  </si>
  <si>
    <t>Programa de Becas para Estudios de Posgrado en la UNAM (PBEP) - Doctorado</t>
  </si>
  <si>
    <t>Facultad de Artes y Diseño</t>
  </si>
  <si>
    <t>Programa de Apoyo a los Estudios de Posgrado (PAEP)</t>
  </si>
  <si>
    <t>Programa de Estímulos para el Bachillerato Universal, Prepa Sí (GDF)</t>
  </si>
  <si>
    <t>Programa de Becas de la Coordinación de Universidad Abierta y Educación a Distancia</t>
  </si>
  <si>
    <t>Programa de Becas de Vinculación, Servicio Social, Titulación y Excelencia para Licenciatura (SEP-CNBES)</t>
  </si>
  <si>
    <t>Resumen de movilidad académica nacional</t>
  </si>
  <si>
    <t>PERSONAL ACADÉMICO 2015</t>
  </si>
  <si>
    <t>2014-2015</t>
  </si>
  <si>
    <t>EGRESO 2013-2014</t>
  </si>
  <si>
    <t>TÍTULOS EXPEDIDOS 2014</t>
  </si>
  <si>
    <t>OFERTA EDUCATIVA 2015</t>
  </si>
  <si>
    <t>EDUCACIÓN CONTINUA 2014</t>
  </si>
  <si>
    <t>PROYECTOS DE INVESTIGACIÓN 2014</t>
  </si>
  <si>
    <t>NÚMERO DE BIBLIOTECAS Y EXISTENCIA DE MATERIAL BIBLIOGRÁFICO EN 2014</t>
  </si>
  <si>
    <t>PRODUCCIÓN EDITORIAL 2014</t>
  </si>
  <si>
    <t>PERSONAL ADMINISTRATIVO 2015</t>
  </si>
  <si>
    <t>PRESUPUESTO DE INGRESOS 2015 (PESOS)</t>
  </si>
  <si>
    <t>PRESUPUESTO DE EGRESOS 2015 (PESOS)</t>
  </si>
  <si>
    <t>PLANTELES DE EDUCACIÓN MEDIA SUPERIOR 2015</t>
  </si>
  <si>
    <t>Tesis o tesina y examen profesional</t>
  </si>
  <si>
    <t>Diplomados</t>
  </si>
  <si>
    <t>Videoconferencias</t>
  </si>
  <si>
    <t>Conferencias y/o videoconferencias</t>
  </si>
  <si>
    <t>Becas contra el Abandono Escolar (SEP)</t>
  </si>
  <si>
    <t>Becas de Movilidad Estudiantil Internacional, Licenciatura (DGECI)</t>
  </si>
  <si>
    <t>Programa de Estímulos para la Graduación Oportuna (PEGO)</t>
  </si>
  <si>
    <t>Becas CONACyT - Especialización</t>
  </si>
  <si>
    <t>Becas CONACyT - Maestría</t>
  </si>
  <si>
    <t>Becas de Excelencia Bécalos UNAM - Bachillerato</t>
  </si>
  <si>
    <t>Programa Nacional de Becas para la Educación Superior - Manutención (antes PRONABES-UNAM)</t>
  </si>
  <si>
    <t>Bécalos UNAM - Manutención Licenciatura (antes Bécalos PRONABES-UNAM Licenciatura)</t>
  </si>
  <si>
    <t>Programa Nacional de Becas de Educación Media Superior (SEP)</t>
  </si>
  <si>
    <t>Becas Bachillerato Plantel Naucalpan del CCH, UNAM</t>
  </si>
  <si>
    <t>Programa de Permanencia Escolar para Estudiantes de EMS del Estado de México, CCH Naucalpan</t>
  </si>
  <si>
    <t>Programa de Becas del Estado de México (PROBEMEX)</t>
  </si>
  <si>
    <t>Programa de Permanencia Escolar para Estudiantes de Educación Superior del Estado de México</t>
  </si>
  <si>
    <t>Programa de Becas SEP - PERAJ</t>
  </si>
  <si>
    <t>Programa de Becas de Servicio Social (SEP - IMJUVE)</t>
  </si>
  <si>
    <t>Becas STUNAM, claúsula 90 del Contrato Colectivo de Trabajo</t>
  </si>
  <si>
    <t>Programa de Becas TELMEX</t>
  </si>
  <si>
    <t>Programa de Becas de TVUNAM</t>
  </si>
  <si>
    <t>Programa de Becas de Apoyo Económico a Talentos Deportivos</t>
  </si>
  <si>
    <t>Programa de Becas para Estudios de Posgrado en la UNAM (PBEP) - Maestría</t>
  </si>
  <si>
    <t>Apoyos a los estudios de posgradob</t>
  </si>
  <si>
    <t>Apoyos a los estudios de posgradoa</t>
  </si>
  <si>
    <t>Alumnos de la UNAM en otras IES nacionales</t>
  </si>
  <si>
    <t>Resumen de movilidad estudiantil nacional</t>
  </si>
  <si>
    <t>Facultad de Música</t>
  </si>
  <si>
    <t>Instituto de Investigaciones en Ecosistemas y Sustentabilidad</t>
  </si>
  <si>
    <t>Programa de Investigación en Cambio Climático</t>
  </si>
  <si>
    <t>Centro de Investigaciones Multidisciplinarias sobre Chiapas y la Frontera Sur</t>
  </si>
  <si>
    <t>Programa Universitario de Estudios de la Diversidad Cultural y la Interculturalidad en América Latina</t>
  </si>
  <si>
    <t>Estudios en posgrado</t>
  </si>
  <si>
    <t>Examen general de conocimientos</t>
  </si>
  <si>
    <t>Trabajo profesional</t>
  </si>
  <si>
    <t>Seminario de tesis o tesina</t>
  </si>
  <si>
    <t>Actividad de apoyo a la docencia</t>
  </si>
  <si>
    <t>Servicio social</t>
  </si>
  <si>
    <t>Ampliación y profundización de conocimientos</t>
  </si>
  <si>
    <t>Créditos y alto nivel académico</t>
  </si>
  <si>
    <t>Actividad de investigación</t>
  </si>
  <si>
    <t>Otras</t>
  </si>
  <si>
    <t>INVESTIGADORES EN EL SNI CON ADSCRIPCIÓN EN LA UNAM 2015</t>
  </si>
  <si>
    <t>Institutos y centros de investigación humanística</t>
  </si>
  <si>
    <t>Institutos y centros de investigación científica</t>
  </si>
  <si>
    <t>Facultades y escuelas de educación superior</t>
  </si>
  <si>
    <t>Estímulo por equivalencia</t>
  </si>
  <si>
    <t>BECAS PARA ESTUDIANTES 2014-2015</t>
  </si>
  <si>
    <t>Participantes</t>
  </si>
  <si>
    <t>PROGRAMAS DE APOYO AL PERSONAL ACADÉMICO 2014</t>
  </si>
  <si>
    <t>PLANTELES DE EDUCACIÓN SUPERIOR 2015</t>
  </si>
  <si>
    <t>CENTROS E INSTITUTOS DE INVESTIGACIÓN 2015</t>
  </si>
  <si>
    <t>Instituto de Radioastronomía y Astrofísica</t>
  </si>
  <si>
    <t>Formación del personal académico, apoyos para estudios en IES del extranjero</t>
  </si>
  <si>
    <t>ENTIDADES ACADÉMICAS DE DOCENCIA E INVESTIGACIÓN</t>
  </si>
  <si>
    <r>
      <t>ÁREA CONSTRUÍDA ASIGNADA POR FUNCIÓN 2015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</si>
  <si>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Opciones educativas</t>
  </si>
  <si>
    <t>Licenciaturas (carreras)</t>
  </si>
  <si>
    <t xml:space="preserve">Técnico profesional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</si>
</sst>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0.0%"/>
    <numFmt numFmtId="179" formatCode="0.0"/>
    <numFmt numFmtId="180" formatCode="0.00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#,##0.0"/>
    <numFmt numFmtId="186" formatCode="#,##0.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&quot;$&quot;_);[Red]\(#,##0&quot;$&quot;\)"/>
    <numFmt numFmtId="197" formatCode="#,##0.00&quot;$&quot;_);[Red]\(#,##0.00&quot;$&quot;\)"/>
    <numFmt numFmtId="198" formatCode="_-[$€-2]* #,##0.00_-;\-[$€-2]* #,##0.00_-;_-[$€-2]* &quot;-&quot;??_-"/>
    <numFmt numFmtId="199" formatCode="#,##0.00000"/>
    <numFmt numFmtId="200" formatCode="[$-80A]dddd\,\ dd&quot; de &quot;mmmm&quot; de &quot;yyyy"/>
    <numFmt numFmtId="201" formatCode="[$-80A]hh:mm:ss\ AM/PM"/>
  </numFmts>
  <fonts count="54">
    <font>
      <sz val="10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Helv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0"/>
      <name val="MS Sans Serif"/>
      <family val="2"/>
    </font>
    <font>
      <i/>
      <sz val="8"/>
      <name val="Arial"/>
      <family val="2"/>
    </font>
    <font>
      <sz val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ahoma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Tahoma"/>
      <family val="2"/>
    </font>
    <font>
      <sz val="10"/>
      <color theme="0" tint="-0.3499799966812134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8" borderId="1" applyNumberFormat="0" applyAlignment="0" applyProtection="0"/>
    <xf numFmtId="0" fontId="43" fillId="19" borderId="2" applyNumberFormat="0" applyAlignment="0" applyProtection="0"/>
    <xf numFmtId="0" fontId="44" fillId="0" borderId="3" applyNumberFormat="0" applyFill="0" applyAlignment="0" applyProtection="0"/>
    <xf numFmtId="0" fontId="45" fillId="20" borderId="0" applyNumberFormat="0" applyBorder="0" applyAlignment="0" applyProtection="0"/>
    <xf numFmtId="0" fontId="16" fillId="0" borderId="4" applyNumberFormat="0" applyFill="0" applyAlignment="0" applyProtection="0"/>
    <xf numFmtId="0" fontId="2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6" fillId="26" borderId="1" applyNumberFormat="0" applyAlignment="0" applyProtection="0"/>
    <xf numFmtId="19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0" fontId="50" fillId="18" borderId="8" applyNumberFormat="0" applyAlignment="0" applyProtection="0"/>
    <xf numFmtId="0" fontId="15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71" applyFont="1">
      <alignment/>
      <protection/>
    </xf>
    <xf numFmtId="0" fontId="0" fillId="0" borderId="0" xfId="71" applyFont="1" applyBorder="1">
      <alignment/>
      <protection/>
    </xf>
    <xf numFmtId="3" fontId="0" fillId="0" borderId="0" xfId="71" applyNumberFormat="1" applyFont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3" fillId="0" borderId="0" xfId="71" applyFont="1">
      <alignment/>
      <protection/>
    </xf>
    <xf numFmtId="0" fontId="0" fillId="0" borderId="0" xfId="0" applyBorder="1" applyAlignment="1">
      <alignment/>
    </xf>
    <xf numFmtId="3" fontId="0" fillId="0" borderId="0" xfId="0" applyNumberFormat="1" applyFont="1" applyAlignment="1" quotePrefix="1">
      <alignment horizontal="lef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7" fillId="0" borderId="0" xfId="68" applyFont="1" applyBorder="1" applyAlignment="1">
      <alignment horizontal="center"/>
      <protection/>
    </xf>
    <xf numFmtId="0" fontId="2" fillId="0" borderId="0" xfId="0" applyFont="1" applyAlignment="1">
      <alignment horizontal="left" vertical="center"/>
    </xf>
    <xf numFmtId="0" fontId="0" fillId="0" borderId="0" xfId="69" applyAlignment="1">
      <alignment vertical="center"/>
      <protection/>
    </xf>
    <xf numFmtId="0" fontId="0" fillId="0" borderId="0" xfId="0" applyAlignment="1">
      <alignment horizontal="center"/>
    </xf>
    <xf numFmtId="0" fontId="0" fillId="0" borderId="0" xfId="72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68" applyFont="1" applyBorder="1" applyAlignment="1">
      <alignment/>
      <protection/>
    </xf>
    <xf numFmtId="0" fontId="7" fillId="0" borderId="0" xfId="68" applyFont="1" applyBorder="1" applyAlignment="1">
      <alignment/>
      <protection/>
    </xf>
    <xf numFmtId="3" fontId="0" fillId="0" borderId="0" xfId="72" applyNumberFormat="1" applyFont="1" applyAlignment="1">
      <alignment horizontal="right" indent="1"/>
      <protection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7" fillId="0" borderId="0" xfId="0" applyFont="1" applyAlignment="1">
      <alignment horizontal="center" readingOrder="1"/>
    </xf>
    <xf numFmtId="0" fontId="1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3" fontId="0" fillId="0" borderId="0" xfId="0" applyNumberFormat="1" applyAlignment="1">
      <alignment vertical="center"/>
    </xf>
    <xf numFmtId="0" fontId="52" fillId="0" borderId="0" xfId="0" applyFont="1" applyAlignment="1">
      <alignment horizontal="center" readingOrder="1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 quotePrefix="1">
      <alignment horizontal="left" vertical="center" indent="1"/>
    </xf>
    <xf numFmtId="0" fontId="0" fillId="0" borderId="0" xfId="0" applyFont="1" applyAlignment="1">
      <alignment horizontal="left" vertical="center" indent="1"/>
    </xf>
    <xf numFmtId="1" fontId="18" fillId="0" borderId="0" xfId="0" applyNumberFormat="1" applyFont="1" applyAlignment="1">
      <alignment vertical="center"/>
    </xf>
    <xf numFmtId="0" fontId="7" fillId="30" borderId="0" xfId="0" applyFont="1" applyFill="1" applyBorder="1" applyAlignment="1">
      <alignment vertical="center"/>
    </xf>
    <xf numFmtId="3" fontId="7" fillId="30" borderId="0" xfId="0" applyNumberFormat="1" applyFont="1" applyFill="1" applyBorder="1" applyAlignment="1">
      <alignment vertical="center"/>
    </xf>
    <xf numFmtId="0" fontId="7" fillId="30" borderId="0" xfId="0" applyFont="1" applyFill="1" applyAlignment="1">
      <alignment vertical="center"/>
    </xf>
    <xf numFmtId="3" fontId="7" fillId="3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71" applyFont="1" applyBorder="1" applyAlignment="1">
      <alignment vertical="center"/>
      <protection/>
    </xf>
    <xf numFmtId="0" fontId="3" fillId="0" borderId="0" xfId="71" applyFont="1" applyBorder="1" applyAlignment="1">
      <alignment horizontal="right" vertical="center"/>
      <protection/>
    </xf>
    <xf numFmtId="0" fontId="7" fillId="0" borderId="0" xfId="71" applyFont="1" applyBorder="1" applyAlignment="1">
      <alignment horizontal="center" vertical="center"/>
      <protection/>
    </xf>
    <xf numFmtId="0" fontId="7" fillId="0" borderId="0" xfId="71" applyFont="1" applyBorder="1" applyAlignment="1">
      <alignment vertical="center"/>
      <protection/>
    </xf>
    <xf numFmtId="3" fontId="7" fillId="0" borderId="0" xfId="71" applyNumberFormat="1" applyFont="1" applyBorder="1" applyAlignment="1">
      <alignment vertical="center"/>
      <protection/>
    </xf>
    <xf numFmtId="3" fontId="0" fillId="0" borderId="0" xfId="71" applyNumberFormat="1" applyFont="1" applyBorder="1" applyAlignment="1">
      <alignment vertical="center"/>
      <protection/>
    </xf>
    <xf numFmtId="0" fontId="3" fillId="0" borderId="0" xfId="71" applyFont="1" applyAlignment="1">
      <alignment vertical="center"/>
      <protection/>
    </xf>
    <xf numFmtId="0" fontId="0" fillId="0" borderId="0" xfId="71" applyFont="1" applyAlignment="1">
      <alignment vertical="center"/>
      <protection/>
    </xf>
    <xf numFmtId="3" fontId="0" fillId="0" borderId="0" xfId="71" applyNumberFormat="1" applyFont="1" applyAlignment="1">
      <alignment vertical="center"/>
      <protection/>
    </xf>
    <xf numFmtId="0" fontId="0" fillId="0" borderId="0" xfId="71" applyFont="1" applyBorder="1" applyAlignment="1">
      <alignment horizontal="left" vertical="center" indent="1"/>
      <protection/>
    </xf>
    <xf numFmtId="0" fontId="0" fillId="0" borderId="0" xfId="71" applyFont="1" applyBorder="1" applyAlignment="1" quotePrefix="1">
      <alignment horizontal="left" vertical="center" indent="1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1" fontId="19" fillId="30" borderId="0" xfId="0" applyNumberFormat="1" applyFont="1" applyFill="1" applyAlignment="1">
      <alignment horizontal="left" vertical="center"/>
    </xf>
    <xf numFmtId="3" fontId="19" fillId="30" borderId="0" xfId="0" applyNumberFormat="1" applyFont="1" applyFill="1" applyAlignment="1">
      <alignment horizontal="right" vertical="center"/>
    </xf>
    <xf numFmtId="0" fontId="7" fillId="0" borderId="0" xfId="72" applyFont="1" applyAlignment="1">
      <alignment horizontal="center" vertical="center"/>
      <protection/>
    </xf>
    <xf numFmtId="0" fontId="0" fillId="0" borderId="0" xfId="72" applyFont="1" applyAlignment="1">
      <alignment vertical="center"/>
      <protection/>
    </xf>
    <xf numFmtId="3" fontId="0" fillId="0" borderId="0" xfId="72" applyNumberFormat="1" applyFont="1" applyAlignment="1">
      <alignment vertical="center"/>
      <protection/>
    </xf>
    <xf numFmtId="0" fontId="19" fillId="30" borderId="0" xfId="72" applyFont="1" applyFill="1" applyAlignment="1">
      <alignment horizontal="center" vertical="center"/>
      <protection/>
    </xf>
    <xf numFmtId="0" fontId="19" fillId="30" borderId="0" xfId="72" applyFont="1" applyFill="1" applyAlignment="1">
      <alignment horizontal="right" vertical="center"/>
      <protection/>
    </xf>
    <xf numFmtId="0" fontId="7" fillId="30" borderId="0" xfId="72" applyFont="1" applyFill="1" applyAlignment="1">
      <alignment vertical="center"/>
      <protection/>
    </xf>
    <xf numFmtId="3" fontId="7" fillId="30" borderId="0" xfId="72" applyNumberFormat="1" applyFont="1" applyFill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0" fillId="0" borderId="0" xfId="65" applyFont="1" applyBorder="1" applyAlignment="1">
      <alignment vertical="center"/>
      <protection/>
    </xf>
    <xf numFmtId="3" fontId="0" fillId="0" borderId="0" xfId="65" applyNumberFormat="1" applyFont="1" applyBorder="1" applyAlignment="1">
      <alignment vertical="center"/>
      <protection/>
    </xf>
    <xf numFmtId="0" fontId="7" fillId="30" borderId="0" xfId="65" applyFont="1" applyFill="1" applyBorder="1" applyAlignment="1">
      <alignment vertical="center"/>
      <protection/>
    </xf>
    <xf numFmtId="3" fontId="7" fillId="30" borderId="0" xfId="65" applyNumberFormat="1" applyFont="1" applyFill="1" applyBorder="1" applyAlignment="1">
      <alignment vertical="center"/>
      <protection/>
    </xf>
    <xf numFmtId="0" fontId="19" fillId="30" borderId="0" xfId="65" applyFont="1" applyFill="1" applyBorder="1" applyAlignment="1">
      <alignment horizontal="center" vertical="center"/>
      <protection/>
    </xf>
    <xf numFmtId="0" fontId="19" fillId="30" borderId="0" xfId="65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0" xfId="66" applyFont="1" applyAlignment="1">
      <alignment vertical="center"/>
      <protection/>
    </xf>
    <xf numFmtId="0" fontId="7" fillId="0" borderId="0" xfId="66" applyFont="1" applyAlignment="1">
      <alignment horizontal="left" vertical="center"/>
      <protection/>
    </xf>
    <xf numFmtId="3" fontId="0" fillId="0" borderId="0" xfId="66" applyNumberFormat="1" applyFont="1" applyAlignment="1">
      <alignment horizontal="right" vertical="center"/>
      <protection/>
    </xf>
    <xf numFmtId="0" fontId="7" fillId="30" borderId="0" xfId="66" applyFont="1" applyFill="1" applyAlignment="1">
      <alignment vertical="center"/>
      <protection/>
    </xf>
    <xf numFmtId="0" fontId="7" fillId="30" borderId="0" xfId="66" applyFont="1" applyFill="1" applyAlignment="1">
      <alignment horizontal="right" vertical="center"/>
      <protection/>
    </xf>
    <xf numFmtId="0" fontId="0" fillId="0" borderId="0" xfId="66" applyFont="1" applyFill="1" applyAlignment="1">
      <alignment vertical="center"/>
      <protection/>
    </xf>
    <xf numFmtId="0" fontId="0" fillId="0" borderId="0" xfId="66" applyFont="1" applyFill="1" applyAlignment="1">
      <alignment horizontal="left" vertical="center" indent="1"/>
      <protection/>
    </xf>
    <xf numFmtId="3" fontId="0" fillId="0" borderId="0" xfId="66" applyNumberFormat="1" applyFont="1" applyFill="1" applyAlignment="1">
      <alignment horizontal="right" vertical="center"/>
      <protection/>
    </xf>
    <xf numFmtId="0" fontId="7" fillId="0" borderId="0" xfId="66" applyFont="1" applyFill="1" applyAlignment="1">
      <alignment vertical="center"/>
      <protection/>
    </xf>
    <xf numFmtId="0" fontId="7" fillId="0" borderId="0" xfId="66" applyFont="1" applyFill="1" applyAlignment="1">
      <alignment horizontal="left" vertical="center" indent="1"/>
      <protection/>
    </xf>
    <xf numFmtId="3" fontId="7" fillId="0" borderId="0" xfId="66" applyNumberFormat="1" applyFont="1" applyFill="1" applyAlignment="1">
      <alignment horizontal="right" vertical="center"/>
      <protection/>
    </xf>
    <xf numFmtId="0" fontId="0" fillId="0" borderId="0" xfId="66" applyFont="1" applyFill="1" applyAlignment="1">
      <alignment horizontal="left" vertical="center" indent="2"/>
      <protection/>
    </xf>
    <xf numFmtId="3" fontId="0" fillId="0" borderId="0" xfId="66" applyNumberFormat="1" applyFont="1" applyFill="1" applyAlignment="1">
      <alignment vertical="center"/>
      <protection/>
    </xf>
    <xf numFmtId="0" fontId="7" fillId="0" borderId="0" xfId="66" applyFont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3" fontId="0" fillId="0" borderId="10" xfId="66" applyNumberFormat="1" applyFont="1" applyFill="1" applyBorder="1" applyAlignment="1">
      <alignment horizontal="right" vertical="center"/>
      <protection/>
    </xf>
    <xf numFmtId="0" fontId="0" fillId="0" borderId="10" xfId="66" applyFont="1" applyFill="1" applyBorder="1" applyAlignment="1">
      <alignment vertical="center"/>
      <protection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0" xfId="69" applyFont="1" applyFill="1" applyBorder="1" applyAlignment="1">
      <alignment horizontal="center" vertical="center"/>
      <protection/>
    </xf>
    <xf numFmtId="3" fontId="0" fillId="0" borderId="0" xfId="69" applyNumberFormat="1" applyFont="1" applyFill="1" applyBorder="1" applyAlignment="1">
      <alignment vertical="center"/>
      <protection/>
    </xf>
    <xf numFmtId="3" fontId="0" fillId="0" borderId="0" xfId="69" applyNumberFormat="1" applyFill="1" applyBorder="1" applyAlignment="1">
      <alignment vertical="center"/>
      <protection/>
    </xf>
    <xf numFmtId="0" fontId="7" fillId="30" borderId="0" xfId="69" applyFont="1" applyFill="1" applyBorder="1" applyAlignment="1">
      <alignment vertical="center"/>
      <protection/>
    </xf>
    <xf numFmtId="3" fontId="7" fillId="30" borderId="0" xfId="69" applyNumberFormat="1" applyFont="1" applyFill="1" applyBorder="1" applyAlignment="1">
      <alignment vertical="center"/>
      <protection/>
    </xf>
    <xf numFmtId="0" fontId="0" fillId="0" borderId="0" xfId="69" applyFill="1" applyBorder="1" applyAlignment="1">
      <alignment horizontal="left" vertical="center" indent="1"/>
      <protection/>
    </xf>
    <xf numFmtId="0" fontId="0" fillId="0" borderId="0" xfId="69" applyFont="1" applyFill="1" applyBorder="1" applyAlignment="1">
      <alignment horizontal="left" vertical="center" indent="1"/>
      <protection/>
    </xf>
    <xf numFmtId="0" fontId="0" fillId="0" borderId="10" xfId="69" applyFill="1" applyBorder="1" applyAlignment="1">
      <alignment horizontal="left" vertical="center"/>
      <protection/>
    </xf>
    <xf numFmtId="3" fontId="0" fillId="0" borderId="10" xfId="69" applyNumberFormat="1" applyFill="1" applyBorder="1" applyAlignment="1">
      <alignment vertical="center"/>
      <protection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right" vertical="center"/>
    </xf>
    <xf numFmtId="1" fontId="3" fillId="0" borderId="10" xfId="0" applyNumberFormat="1" applyFont="1" applyFill="1" applyBorder="1" applyAlignment="1">
      <alignment horizontal="lef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19" fillId="30" borderId="0" xfId="0" applyFont="1" applyFill="1" applyAlignment="1">
      <alignment horizontal="right" vertical="center"/>
    </xf>
    <xf numFmtId="0" fontId="19" fillId="30" borderId="0" xfId="0" applyFont="1" applyFill="1" applyAlignment="1">
      <alignment horizontal="center" vertical="center"/>
    </xf>
    <xf numFmtId="3" fontId="7" fillId="30" borderId="0" xfId="0" applyNumberFormat="1" applyFont="1" applyFill="1" applyAlignment="1">
      <alignment horizontal="right" vertical="center"/>
    </xf>
    <xf numFmtId="0" fontId="7" fillId="0" borderId="0" xfId="68" applyFont="1" applyBorder="1" applyAlignment="1">
      <alignment vertical="center"/>
      <protection/>
    </xf>
    <xf numFmtId="3" fontId="5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 quotePrefix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0" fillId="0" borderId="0" xfId="0" applyNumberFormat="1" applyFont="1" applyBorder="1" applyAlignment="1" quotePrefix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right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left" vertical="center"/>
    </xf>
    <xf numFmtId="1" fontId="7" fillId="3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185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7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2"/>
    </xf>
    <xf numFmtId="0" fontId="7" fillId="0" borderId="0" xfId="70" applyFont="1" applyAlignment="1">
      <alignment horizontal="left" vertical="center" indent="1"/>
      <protection/>
    </xf>
    <xf numFmtId="1" fontId="0" fillId="0" borderId="0" xfId="70" applyNumberFormat="1" applyFont="1" applyAlignment="1">
      <alignment horizontal="left" vertical="center" indent="2"/>
      <protection/>
    </xf>
    <xf numFmtId="0" fontId="7" fillId="0" borderId="0" xfId="0" applyFont="1" applyAlignment="1">
      <alignment horizontal="left" vertical="center" indent="1"/>
    </xf>
    <xf numFmtId="3" fontId="0" fillId="0" borderId="0" xfId="0" applyNumberFormat="1" applyFont="1" applyAlignment="1">
      <alignment horizontal="left" vertical="center" indent="2"/>
    </xf>
    <xf numFmtId="3" fontId="0" fillId="0" borderId="0" xfId="0" applyNumberFormat="1" applyFont="1" applyAlignment="1" quotePrefix="1">
      <alignment horizontal="left" vertical="center" indent="2"/>
    </xf>
    <xf numFmtId="3" fontId="0" fillId="0" borderId="0" xfId="0" applyNumberFormat="1" applyAlignment="1" quotePrefix="1">
      <alignment horizontal="left" vertical="center" indent="2"/>
    </xf>
    <xf numFmtId="3" fontId="0" fillId="0" borderId="0" xfId="0" applyNumberFormat="1" applyAlignment="1">
      <alignment horizontal="left" vertical="center" indent="2"/>
    </xf>
    <xf numFmtId="1" fontId="7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17" fillId="0" borderId="0" xfId="0" applyFont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0" fillId="0" borderId="0" xfId="0" applyNumberFormat="1" applyFont="1" applyFill="1" applyAlignment="1" quotePrefix="1">
      <alignment horizontal="left" vertical="center" indent="1"/>
    </xf>
    <xf numFmtId="3" fontId="0" fillId="0" borderId="0" xfId="0" applyNumberFormat="1" applyFont="1" applyFill="1" applyAlignment="1">
      <alignment horizontal="left" vertical="center" indent="1"/>
    </xf>
    <xf numFmtId="0" fontId="17" fillId="0" borderId="10" xfId="0" applyFont="1" applyBorder="1" applyAlignment="1">
      <alignment horizontal="center" vertical="center"/>
    </xf>
    <xf numFmtId="0" fontId="7" fillId="30" borderId="0" xfId="71" applyFont="1" applyFill="1" applyBorder="1" applyAlignment="1">
      <alignment vertical="center"/>
      <protection/>
    </xf>
    <xf numFmtId="0" fontId="19" fillId="30" borderId="0" xfId="71" applyFont="1" applyFill="1" applyBorder="1" applyAlignment="1">
      <alignment horizontal="right" vertical="center"/>
      <protection/>
    </xf>
    <xf numFmtId="3" fontId="7" fillId="30" borderId="0" xfId="71" applyNumberFormat="1" applyFont="1" applyFill="1" applyBorder="1" applyAlignment="1">
      <alignment vertical="center"/>
      <protection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30" borderId="0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7" fillId="30" borderId="0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7" fillId="30" borderId="0" xfId="0" applyFont="1" applyFill="1" applyAlignment="1">
      <alignment horizontal="left" vertical="center"/>
    </xf>
    <xf numFmtId="9" fontId="0" fillId="0" borderId="0" xfId="0" applyNumberFormat="1" applyFont="1" applyBorder="1" applyAlignment="1">
      <alignment vertical="center"/>
    </xf>
    <xf numFmtId="9" fontId="7" fillId="0" borderId="0" xfId="0" applyNumberFormat="1" applyFon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7" fillId="30" borderId="0" xfId="0" applyNumberFormat="1" applyFont="1" applyFill="1" applyBorder="1" applyAlignment="1">
      <alignment vertical="center"/>
    </xf>
    <xf numFmtId="3" fontId="0" fillId="0" borderId="0" xfId="61" applyNumberFormat="1" applyFont="1" applyFill="1" applyAlignment="1">
      <alignment horizontal="right" vertical="center"/>
      <protection/>
    </xf>
    <xf numFmtId="1" fontId="0" fillId="0" borderId="0" xfId="61" applyNumberFormat="1" applyFont="1" applyFill="1" applyAlignment="1">
      <alignment horizontal="left" vertical="center"/>
      <protection/>
    </xf>
    <xf numFmtId="3" fontId="0" fillId="0" borderId="0" xfId="66" applyNumberFormat="1" applyFont="1" applyFill="1" applyAlignment="1">
      <alignment horizontal="right" vertical="center"/>
      <protection/>
    </xf>
    <xf numFmtId="0" fontId="12" fillId="0" borderId="0" xfId="66" applyFont="1" applyFill="1" applyAlignment="1">
      <alignment vertical="center"/>
      <protection/>
    </xf>
    <xf numFmtId="0" fontId="19" fillId="30" borderId="0" xfId="0" applyFont="1" applyFill="1" applyBorder="1" applyAlignment="1">
      <alignment horizontal="center" vertical="center"/>
    </xf>
    <xf numFmtId="0" fontId="19" fillId="30" borderId="0" xfId="0" applyFont="1" applyFill="1" applyBorder="1" applyAlignment="1">
      <alignment horizontal="center" vertical="center" wrapText="1"/>
    </xf>
    <xf numFmtId="0" fontId="0" fillId="0" borderId="0" xfId="66" applyFont="1" applyAlignment="1">
      <alignment vertical="center"/>
      <protection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66" applyFont="1" applyFill="1" applyAlignment="1">
      <alignment horizontal="left" vertical="center" indent="2"/>
      <protection/>
    </xf>
    <xf numFmtId="0" fontId="0" fillId="0" borderId="0" xfId="66" applyFont="1" applyFill="1" applyAlignment="1">
      <alignment vertical="center"/>
      <protection/>
    </xf>
    <xf numFmtId="3" fontId="0" fillId="0" borderId="0" xfId="66" applyNumberFormat="1" applyFont="1" applyFill="1" applyAlignment="1">
      <alignment vertical="center"/>
      <protection/>
    </xf>
    <xf numFmtId="0" fontId="0" fillId="0" borderId="0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1" fontId="0" fillId="0" borderId="0" xfId="0" applyNumberFormat="1" applyFill="1" applyBorder="1" applyAlignment="1">
      <alignment horizontal="left" vertical="center" wrapText="1" indent="1"/>
    </xf>
    <xf numFmtId="3" fontId="0" fillId="0" borderId="0" xfId="0" applyNumberFormat="1" applyFont="1" applyAlignment="1">
      <alignment horizontal="left" vertical="center" indent="2"/>
    </xf>
    <xf numFmtId="1" fontId="0" fillId="0" borderId="0" xfId="0" applyNumberFormat="1" applyFont="1" applyFill="1" applyAlignment="1">
      <alignment horizontal="left" vertical="center" indent="1"/>
    </xf>
    <xf numFmtId="1" fontId="0" fillId="0" borderId="10" xfId="0" applyNumberFormat="1" applyFont="1" applyFill="1" applyBorder="1" applyAlignment="1">
      <alignment horizontal="left" vertical="center" indent="1"/>
    </xf>
    <xf numFmtId="3" fontId="0" fillId="0" borderId="0" xfId="0" applyNumberFormat="1" applyFont="1" applyAlignment="1">
      <alignment horizontal="left" vertical="center" indent="1"/>
    </xf>
    <xf numFmtId="3" fontId="0" fillId="0" borderId="0" xfId="0" applyNumberFormat="1" applyFont="1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7" fillId="0" borderId="0" xfId="0" applyFont="1" applyFill="1" applyAlignment="1">
      <alignment horizontal="center" vertical="center"/>
    </xf>
    <xf numFmtId="0" fontId="19" fillId="30" borderId="0" xfId="0" applyFont="1" applyFill="1" applyAlignment="1">
      <alignment horizontal="center" vertical="center"/>
    </xf>
    <xf numFmtId="0" fontId="19" fillId="3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left" vertical="center" indent="1"/>
    </xf>
    <xf numFmtId="0" fontId="19" fillId="30" borderId="0" xfId="0" applyFont="1" applyFill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3" fontId="7" fillId="0" borderId="0" xfId="0" applyNumberFormat="1" applyFont="1" applyBorder="1" applyAlignment="1" quotePrefix="1">
      <alignment horizontal="right" vertical="center"/>
    </xf>
    <xf numFmtId="0" fontId="19" fillId="30" borderId="0" xfId="0" applyFont="1" applyFill="1" applyBorder="1" applyAlignment="1">
      <alignment horizontal="centerContinuous" vertical="center"/>
    </xf>
    <xf numFmtId="0" fontId="7" fillId="30" borderId="0" xfId="0" applyFont="1" applyFill="1" applyBorder="1" applyAlignment="1">
      <alignment horizontal="centerContinuous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71" applyFont="1" applyAlignment="1">
      <alignment horizontal="center" vertical="center"/>
      <protection/>
    </xf>
    <xf numFmtId="0" fontId="7" fillId="0" borderId="0" xfId="0" applyFont="1" applyAlignment="1">
      <alignment horizontal="center" vertical="center" wrapText="1"/>
    </xf>
    <xf numFmtId="0" fontId="7" fillId="0" borderId="0" xfId="68" applyFont="1" applyAlignment="1">
      <alignment horizontal="center" vertical="center"/>
      <protection/>
    </xf>
    <xf numFmtId="0" fontId="19" fillId="30" borderId="0" xfId="0" applyFont="1" applyFill="1" applyAlignment="1">
      <alignment horizontal="center" vertical="center"/>
    </xf>
    <xf numFmtId="0" fontId="19" fillId="3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66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7" fillId="0" borderId="0" xfId="69" applyFont="1" applyAlignment="1">
      <alignment horizontal="center" vertical="center"/>
      <protection/>
    </xf>
    <xf numFmtId="0" fontId="19" fillId="3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Millares 2" xfId="56"/>
    <cellStyle name="Currency" xfId="57"/>
    <cellStyle name="Currency [0]" xfId="58"/>
    <cellStyle name="Moneda 2" xfId="59"/>
    <cellStyle name="Neutral" xfId="60"/>
    <cellStyle name="Normal 2" xfId="61"/>
    <cellStyle name="Normal 2 2" xfId="62"/>
    <cellStyle name="Normal 2 3" xfId="63"/>
    <cellStyle name="Normal 3" xfId="64"/>
    <cellStyle name="Normal 4" xfId="65"/>
    <cellStyle name="Normal 5" xfId="66"/>
    <cellStyle name="Normal 6" xfId="67"/>
    <cellStyle name="Normal_dgapa06" xfId="68"/>
    <cellStyle name="Normal_fomento editorial" xfId="69"/>
    <cellStyle name="Normal_peba_aj" xfId="70"/>
    <cellStyle name="Normal_poblac99" xfId="71"/>
    <cellStyle name="Normal_sni_07" xfId="72"/>
    <cellStyle name="Nota" xfId="73"/>
    <cellStyle name="Percent" xfId="74"/>
    <cellStyle name="Salida" xfId="75"/>
    <cellStyle name="Título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usuarios\MARY\eventual\Graficas%20CA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4\valida2014\agendaweb\1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vinculación"/>
      <sheetName val="prepa_si"/>
      <sheetName val="peraj"/>
      <sheetName val="injuve"/>
      <sheetName val="univer_sep"/>
      <sheetName val="stunam"/>
      <sheetName val="telmex"/>
      <sheetName val="mov_est_int"/>
      <sheetName val="ss_(ssa)"/>
      <sheetName val="pfel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espec med(ssa)"/>
      <sheetName val="pbep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.cch_naucalpan"/>
      <sheetName val="3.talentos_bach"/>
      <sheetName val="4.excelencia bach"/>
      <sheetName val="5.abandono"/>
      <sheetName val="6.bach universal"/>
      <sheetName val="7.permanencia_ems_"/>
      <sheetName val="8.retención_bach"/>
      <sheetName val="9.stunam"/>
      <sheetName val="10.bécalos lic"/>
      <sheetName val="11.talentos_lic"/>
      <sheetName val="12.ex_alumnos"/>
      <sheetName val="13.cnbes"/>
      <sheetName val="14.cuaed"/>
      <sheetName val="15.tecnologías"/>
      <sheetName val="16.dgdc"/>
      <sheetName val="17.injuve"/>
      <sheetName val="18.tv unam"/>
      <sheetName val="19.vinculación"/>
      <sheetName val="20.probeup"/>
      <sheetName val="21.peraj"/>
      <sheetName val="22.telmex"/>
      <sheetName val="23.madems"/>
      <sheetName val="24.pfamu"/>
      <sheetName val="25.pfel"/>
      <sheetName val="26.permanencia_lic"/>
      <sheetName val="27.pronabes"/>
      <sheetName val="28.indígenas"/>
      <sheetName val="29.prepa_si"/>
      <sheetName val="30_31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">
      <selection activeCell="A1" sqref="A1:B1"/>
    </sheetView>
  </sheetViews>
  <sheetFormatPr defaultColWidth="11.421875" defaultRowHeight="12.75"/>
  <cols>
    <col min="1" max="1" width="38.8515625" style="0" customWidth="1"/>
    <col min="2" max="2" width="11.140625" style="0" customWidth="1"/>
    <col min="3" max="3" width="12.140625" style="0" customWidth="1"/>
    <col min="4" max="4" width="13.8515625" style="0" customWidth="1"/>
    <col min="5" max="5" width="12.7109375" style="0" customWidth="1"/>
  </cols>
  <sheetData>
    <row r="1" spans="1:2" s="38" customFormat="1" ht="15" customHeight="1">
      <c r="A1" s="261" t="s">
        <v>16</v>
      </c>
      <c r="B1" s="261"/>
    </row>
    <row r="2" spans="1:3" s="38" customFormat="1" ht="15" customHeight="1">
      <c r="A2" s="261" t="s">
        <v>279</v>
      </c>
      <c r="B2" s="261"/>
      <c r="C2" s="39"/>
    </row>
    <row r="3" spans="1:4" s="38" customFormat="1" ht="15" customHeight="1">
      <c r="A3" s="49"/>
      <c r="B3" s="50"/>
      <c r="C3" s="50"/>
      <c r="D3" s="50"/>
    </row>
    <row r="4" spans="1:4" s="38" customFormat="1" ht="15" customHeight="1">
      <c r="A4" s="59" t="s">
        <v>8</v>
      </c>
      <c r="B4" s="60">
        <v>38793</v>
      </c>
      <c r="C4" s="50"/>
      <c r="D4" s="50"/>
    </row>
    <row r="5" spans="1:4" s="38" customFormat="1" ht="9" customHeight="1">
      <c r="A5" s="49"/>
      <c r="B5" s="50"/>
      <c r="C5" s="50"/>
      <c r="D5" s="50"/>
    </row>
    <row r="6" spans="1:4" s="38" customFormat="1" ht="15" customHeight="1">
      <c r="A6" s="61" t="s">
        <v>39</v>
      </c>
      <c r="B6" s="62">
        <f>SUM(B7:B12)</f>
        <v>47810</v>
      </c>
      <c r="C6" s="51"/>
      <c r="D6" s="51"/>
    </row>
    <row r="7" spans="1:7" s="38" customFormat="1" ht="15" customHeight="1">
      <c r="A7" s="56" t="s">
        <v>29</v>
      </c>
      <c r="B7" s="44">
        <v>2551</v>
      </c>
      <c r="C7" s="44"/>
      <c r="D7" s="52"/>
      <c r="E7" s="53"/>
      <c r="F7" s="53"/>
      <c r="G7" s="53"/>
    </row>
    <row r="8" spans="1:7" s="38" customFormat="1" ht="15" customHeight="1">
      <c r="A8" s="57" t="s">
        <v>28</v>
      </c>
      <c r="B8" s="51">
        <v>5421</v>
      </c>
      <c r="C8" s="51"/>
      <c r="D8" s="52"/>
      <c r="E8" s="53"/>
      <c r="F8" s="53"/>
      <c r="G8" s="53"/>
    </row>
    <row r="9" spans="1:7" s="38" customFormat="1" ht="15" customHeight="1">
      <c r="A9" s="57" t="s">
        <v>30</v>
      </c>
      <c r="B9" s="44">
        <v>4281</v>
      </c>
      <c r="C9" s="44"/>
      <c r="D9" s="52"/>
      <c r="E9" s="53"/>
      <c r="F9" s="53"/>
      <c r="G9" s="53"/>
    </row>
    <row r="10" spans="1:7" s="38" customFormat="1" ht="15" customHeight="1">
      <c r="A10" s="56" t="s">
        <v>31</v>
      </c>
      <c r="B10" s="44">
        <v>30511</v>
      </c>
      <c r="C10" s="44"/>
      <c r="D10" s="52"/>
      <c r="E10" s="53"/>
      <c r="F10" s="53"/>
      <c r="G10" s="53"/>
    </row>
    <row r="11" spans="1:7" s="38" customFormat="1" ht="15" customHeight="1">
      <c r="A11" s="57" t="s">
        <v>40</v>
      </c>
      <c r="B11" s="44">
        <v>4820</v>
      </c>
      <c r="C11" s="44"/>
      <c r="D11" s="58"/>
      <c r="E11" s="53"/>
      <c r="F11" s="53"/>
      <c r="G11" s="53"/>
    </row>
    <row r="12" spans="1:7" s="38" customFormat="1" ht="15" customHeight="1">
      <c r="A12" s="57" t="s">
        <v>41</v>
      </c>
      <c r="B12" s="44">
        <v>226</v>
      </c>
      <c r="C12" s="44"/>
      <c r="D12" s="52"/>
      <c r="E12" s="53"/>
      <c r="F12" s="53"/>
      <c r="G12" s="53"/>
    </row>
    <row r="13" spans="1:4" s="38" customFormat="1" ht="9" customHeight="1">
      <c r="A13" s="54"/>
      <c r="B13" s="55"/>
      <c r="C13" s="44"/>
      <c r="D13" s="51"/>
    </row>
    <row r="14" spans="1:7" s="38" customFormat="1" ht="41.25" customHeight="1">
      <c r="A14" s="260" t="s">
        <v>42</v>
      </c>
      <c r="B14" s="260"/>
      <c r="C14" s="24"/>
      <c r="D14" s="24"/>
      <c r="E14" s="24"/>
      <c r="F14" s="24"/>
      <c r="G14" s="24"/>
    </row>
    <row r="20" spans="1:4" ht="12">
      <c r="A20" s="21"/>
      <c r="B20" s="5"/>
      <c r="C20" s="5"/>
      <c r="D20" s="5"/>
    </row>
    <row r="21" spans="1:4" ht="12">
      <c r="A21" s="21"/>
      <c r="B21" s="5"/>
      <c r="C21" s="5"/>
      <c r="D21" s="5"/>
    </row>
    <row r="22" spans="1:4" ht="12">
      <c r="A22" s="21"/>
      <c r="B22" s="5"/>
      <c r="C22" s="5"/>
      <c r="D22" s="5"/>
    </row>
    <row r="23" spans="1:4" ht="12">
      <c r="A23" s="21"/>
      <c r="B23" s="5"/>
      <c r="C23" s="5"/>
      <c r="D23" s="5"/>
    </row>
    <row r="24" spans="1:4" ht="12">
      <c r="A24" s="21"/>
      <c r="B24" s="5"/>
      <c r="C24" s="5"/>
      <c r="D24" s="5"/>
    </row>
    <row r="25" spans="1:4" ht="12">
      <c r="A25" s="21"/>
      <c r="B25" s="5"/>
      <c r="C25" s="5"/>
      <c r="D25" s="5"/>
    </row>
  </sheetData>
  <sheetProtection/>
  <mergeCells count="3">
    <mergeCell ref="A14:B14"/>
    <mergeCell ref="A2:B2"/>
    <mergeCell ref="A1:B1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:B1"/>
    </sheetView>
  </sheetViews>
  <sheetFormatPr defaultColWidth="9.140625" defaultRowHeight="12.75"/>
  <cols>
    <col min="1" max="1" width="90.8515625" style="227" customWidth="1"/>
    <col min="2" max="2" width="11.421875" style="42" customWidth="1"/>
    <col min="3" max="10" width="11.140625" style="42" customWidth="1"/>
    <col min="11" max="16384" width="9.140625" style="42" customWidth="1"/>
  </cols>
  <sheetData>
    <row r="1" spans="1:2" s="39" customFormat="1" ht="15" customHeight="1">
      <c r="A1" s="267" t="s">
        <v>16</v>
      </c>
      <c r="B1" s="267"/>
    </row>
    <row r="2" spans="1:2" s="39" customFormat="1" ht="15" customHeight="1">
      <c r="A2" s="267" t="s">
        <v>340</v>
      </c>
      <c r="B2" s="267"/>
    </row>
    <row r="3" s="49" customFormat="1" ht="15" customHeight="1">
      <c r="A3" s="229"/>
    </row>
    <row r="4" spans="1:2" ht="15" customHeight="1">
      <c r="A4" s="224" t="s">
        <v>21</v>
      </c>
      <c r="B4" s="225" t="s">
        <v>260</v>
      </c>
    </row>
    <row r="5" spans="1:2" s="49" customFormat="1" ht="9" customHeight="1">
      <c r="A5" s="233"/>
      <c r="B5" s="232"/>
    </row>
    <row r="6" spans="1:2" s="49" customFormat="1" ht="14.25" customHeight="1">
      <c r="A6" s="41" t="s">
        <v>301</v>
      </c>
      <c r="B6" s="230">
        <v>504</v>
      </c>
    </row>
    <row r="7" spans="1:2" s="49" customFormat="1" ht="14.25" customHeight="1">
      <c r="A7" s="41" t="s">
        <v>302</v>
      </c>
      <c r="B7" s="230">
        <v>42724</v>
      </c>
    </row>
    <row r="8" spans="1:2" ht="14.25" customHeight="1">
      <c r="A8" s="41" t="s">
        <v>303</v>
      </c>
      <c r="B8" s="230">
        <v>909</v>
      </c>
    </row>
    <row r="9" spans="1:2" s="49" customFormat="1" ht="15" customHeight="1">
      <c r="A9" s="41" t="s">
        <v>304</v>
      </c>
      <c r="B9" s="230">
        <v>2045</v>
      </c>
    </row>
    <row r="10" spans="1:2" s="49" customFormat="1" ht="15" customHeight="1">
      <c r="A10" s="41" t="s">
        <v>305</v>
      </c>
      <c r="B10" s="230">
        <v>2454</v>
      </c>
    </row>
    <row r="11" spans="1:2" s="49" customFormat="1" ht="15" customHeight="1">
      <c r="A11" s="41" t="s">
        <v>296</v>
      </c>
      <c r="B11" s="230">
        <v>66</v>
      </c>
    </row>
    <row r="12" spans="1:2" s="49" customFormat="1" ht="15" customHeight="1">
      <c r="A12" s="41" t="s">
        <v>275</v>
      </c>
      <c r="B12" s="230">
        <v>65322</v>
      </c>
    </row>
    <row r="13" spans="1:2" s="49" customFormat="1" ht="15" customHeight="1">
      <c r="A13" s="41" t="s">
        <v>306</v>
      </c>
      <c r="B13" s="230">
        <v>866</v>
      </c>
    </row>
    <row r="14" spans="1:2" s="49" customFormat="1" ht="15" customHeight="1">
      <c r="A14" s="239" t="s">
        <v>307</v>
      </c>
      <c r="B14" s="230">
        <v>2108</v>
      </c>
    </row>
    <row r="15" spans="1:2" s="49" customFormat="1" ht="15" customHeight="1">
      <c r="A15" s="41" t="s">
        <v>308</v>
      </c>
      <c r="B15" s="230">
        <v>1833</v>
      </c>
    </row>
    <row r="16" spans="1:2" s="49" customFormat="1" ht="15" customHeight="1">
      <c r="A16" s="41" t="s">
        <v>277</v>
      </c>
      <c r="B16" s="230">
        <v>3678</v>
      </c>
    </row>
    <row r="17" spans="1:2" s="49" customFormat="1" ht="15" customHeight="1">
      <c r="A17" s="41" t="s">
        <v>264</v>
      </c>
      <c r="B17" s="230">
        <v>11998</v>
      </c>
    </row>
    <row r="18" spans="1:2" s="49" customFormat="1" ht="15" customHeight="1">
      <c r="A18" s="41" t="s">
        <v>309</v>
      </c>
      <c r="B18" s="230">
        <v>102</v>
      </c>
    </row>
    <row r="19" spans="1:2" s="49" customFormat="1" ht="15" customHeight="1">
      <c r="A19" s="41" t="s">
        <v>310</v>
      </c>
      <c r="B19" s="230">
        <v>238</v>
      </c>
    </row>
    <row r="20" spans="1:2" s="49" customFormat="1" ht="15" customHeight="1">
      <c r="A20" s="41" t="s">
        <v>311</v>
      </c>
      <c r="B20" s="230">
        <v>210</v>
      </c>
    </row>
    <row r="21" spans="1:2" s="49" customFormat="1" ht="15" customHeight="1">
      <c r="A21" s="41" t="s">
        <v>312</v>
      </c>
      <c r="B21" s="230">
        <v>482</v>
      </c>
    </row>
    <row r="22" spans="1:2" s="49" customFormat="1" ht="15" customHeight="1">
      <c r="A22" s="41" t="s">
        <v>297</v>
      </c>
      <c r="B22" s="230">
        <v>791</v>
      </c>
    </row>
    <row r="23" spans="1:2" s="49" customFormat="1" ht="15" customHeight="1">
      <c r="A23" s="41" t="s">
        <v>261</v>
      </c>
      <c r="B23" s="230">
        <v>3298</v>
      </c>
    </row>
    <row r="24" spans="1:2" s="49" customFormat="1" ht="15" customHeight="1">
      <c r="A24" s="41" t="s">
        <v>265</v>
      </c>
      <c r="B24" s="230">
        <v>3194</v>
      </c>
    </row>
    <row r="25" spans="1:2" s="49" customFormat="1" ht="15" customHeight="1">
      <c r="A25" s="41" t="s">
        <v>266</v>
      </c>
      <c r="B25" s="230">
        <v>1065</v>
      </c>
    </row>
    <row r="26" spans="1:2" s="49" customFormat="1" ht="15" customHeight="1">
      <c r="A26" s="41" t="s">
        <v>267</v>
      </c>
      <c r="B26" s="230">
        <v>202</v>
      </c>
    </row>
    <row r="27" spans="1:2" s="49" customFormat="1" ht="15" customHeight="1">
      <c r="A27" s="41" t="s">
        <v>268</v>
      </c>
      <c r="B27" s="230">
        <v>393</v>
      </c>
    </row>
    <row r="28" spans="1:2" s="49" customFormat="1" ht="15" customHeight="1">
      <c r="A28" s="41" t="s">
        <v>313</v>
      </c>
      <c r="B28" s="230">
        <v>28</v>
      </c>
    </row>
    <row r="29" spans="1:2" s="49" customFormat="1" ht="15" customHeight="1">
      <c r="A29" s="41" t="s">
        <v>269</v>
      </c>
      <c r="B29" s="230">
        <v>793</v>
      </c>
    </row>
    <row r="30" spans="1:2" s="49" customFormat="1" ht="15" customHeight="1">
      <c r="A30" s="41" t="s">
        <v>276</v>
      </c>
      <c r="B30" s="230">
        <v>80</v>
      </c>
    </row>
    <row r="31" spans="1:2" s="49" customFormat="1" ht="15" customHeight="1">
      <c r="A31" s="239" t="s">
        <v>270</v>
      </c>
      <c r="B31" s="230">
        <v>94</v>
      </c>
    </row>
    <row r="32" spans="1:2" s="49" customFormat="1" ht="15" customHeight="1">
      <c r="A32" s="41" t="s">
        <v>314</v>
      </c>
      <c r="B32" s="230">
        <v>74</v>
      </c>
    </row>
    <row r="33" spans="1:2" ht="15" customHeight="1">
      <c r="A33" s="41" t="s">
        <v>271</v>
      </c>
      <c r="B33" s="230">
        <v>51</v>
      </c>
    </row>
    <row r="34" spans="1:2" ht="15" customHeight="1">
      <c r="A34" s="41" t="s">
        <v>298</v>
      </c>
      <c r="B34" s="230">
        <v>611</v>
      </c>
    </row>
    <row r="35" spans="1:2" ht="15" customHeight="1">
      <c r="A35" s="41" t="s">
        <v>274</v>
      </c>
      <c r="B35" s="230">
        <v>3206</v>
      </c>
    </row>
    <row r="36" spans="1:2" ht="15" customHeight="1">
      <c r="A36" s="41" t="s">
        <v>262</v>
      </c>
      <c r="B36" s="230">
        <v>9995</v>
      </c>
    </row>
    <row r="37" spans="1:2" ht="15" customHeight="1">
      <c r="A37" s="41" t="s">
        <v>315</v>
      </c>
      <c r="B37" s="230">
        <v>1065</v>
      </c>
    </row>
    <row r="38" spans="1:2" ht="15" customHeight="1">
      <c r="A38" s="41" t="s">
        <v>272</v>
      </c>
      <c r="B38" s="230">
        <v>84</v>
      </c>
    </row>
    <row r="39" spans="1:2" ht="15" customHeight="1">
      <c r="A39" s="41" t="s">
        <v>299</v>
      </c>
      <c r="B39" s="230">
        <v>68</v>
      </c>
    </row>
    <row r="40" spans="1:2" ht="15" customHeight="1">
      <c r="A40" s="231" t="s">
        <v>300</v>
      </c>
      <c r="B40" s="230">
        <v>4873</v>
      </c>
    </row>
    <row r="41" spans="1:2" ht="15" customHeight="1">
      <c r="A41" s="231" t="s">
        <v>263</v>
      </c>
      <c r="B41" s="230">
        <v>3956</v>
      </c>
    </row>
    <row r="42" spans="1:2" ht="9" customHeight="1">
      <c r="A42" s="229"/>
      <c r="B42" s="228"/>
    </row>
    <row r="43" spans="1:2" ht="15" customHeight="1">
      <c r="A43" s="59" t="s">
        <v>145</v>
      </c>
      <c r="B43" s="62">
        <f>SUM(B6:B41)</f>
        <v>169460</v>
      </c>
    </row>
    <row r="44" ht="13.5" customHeight="1"/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</sheetData>
  <sheetProtection/>
  <mergeCells count="2">
    <mergeCell ref="A1:B1"/>
    <mergeCell ref="A2:B2"/>
  </mergeCells>
  <printOptions horizontalCentered="1"/>
  <pageMargins left="0.39000000000000007" right="0.39000000000000007" top="0.59" bottom="0.39000000000000007" header="0.39000000000000007" footer="0"/>
  <pageSetup horizontalDpi="600" verticalDpi="600" orientation="portrait" scale="70"/>
  <headerFooter alignWithMargins="0">
    <oddHeader>&amp;R&amp;"Arial,Negrita"&amp;14
 &amp;"Arial,Normal"&amp;10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:B1"/>
    </sheetView>
  </sheetViews>
  <sheetFormatPr defaultColWidth="12.57421875" defaultRowHeight="12.75"/>
  <cols>
    <col min="1" max="1" width="71.8515625" style="101" customWidth="1"/>
    <col min="2" max="2" width="12.421875" style="103" customWidth="1"/>
    <col min="3" max="16384" width="12.421875" style="101" customWidth="1"/>
  </cols>
  <sheetData>
    <row r="1" spans="1:2" ht="15" customHeight="1">
      <c r="A1" s="268" t="s">
        <v>218</v>
      </c>
      <c r="B1" s="268"/>
    </row>
    <row r="2" spans="1:2" ht="15" customHeight="1">
      <c r="A2" s="268" t="s">
        <v>280</v>
      </c>
      <c r="B2" s="268"/>
    </row>
    <row r="3" ht="15" customHeight="1">
      <c r="A3" s="102"/>
    </row>
    <row r="4" spans="1:2" s="106" customFormat="1" ht="15" customHeight="1">
      <c r="A4" s="104" t="s">
        <v>219</v>
      </c>
      <c r="B4" s="105">
        <v>198</v>
      </c>
    </row>
    <row r="5" spans="1:2" s="106" customFormat="1" ht="12">
      <c r="A5" s="107"/>
      <c r="B5" s="108"/>
    </row>
    <row r="6" spans="1:2" s="106" customFormat="1" ht="15" customHeight="1">
      <c r="A6" s="104" t="s">
        <v>220</v>
      </c>
      <c r="B6" s="104"/>
    </row>
    <row r="7" spans="1:2" s="106" customFormat="1" ht="9" customHeight="1">
      <c r="A7" s="109"/>
      <c r="B7" s="109"/>
    </row>
    <row r="8" spans="1:2" s="109" customFormat="1" ht="15" customHeight="1">
      <c r="A8" s="110" t="s">
        <v>221</v>
      </c>
      <c r="B8" s="111">
        <v>372</v>
      </c>
    </row>
    <row r="9" spans="1:2" s="106" customFormat="1" ht="15" customHeight="1">
      <c r="A9" s="112" t="s">
        <v>222</v>
      </c>
      <c r="B9" s="108">
        <v>172</v>
      </c>
    </row>
    <row r="10" spans="1:2" s="106" customFormat="1" ht="15" customHeight="1">
      <c r="A10" s="112" t="s">
        <v>223</v>
      </c>
      <c r="B10" s="108">
        <v>200</v>
      </c>
    </row>
    <row r="11" spans="1:2" s="109" customFormat="1" ht="15" customHeight="1">
      <c r="A11" s="110" t="s">
        <v>224</v>
      </c>
      <c r="B11" s="111">
        <v>2100</v>
      </c>
    </row>
    <row r="12" spans="1:4" s="106" customFormat="1" ht="15" customHeight="1">
      <c r="A12" s="112" t="s">
        <v>222</v>
      </c>
      <c r="B12" s="108">
        <v>1597</v>
      </c>
      <c r="D12" s="113"/>
    </row>
    <row r="13" spans="1:4" s="106" customFormat="1" ht="15" customHeight="1">
      <c r="A13" s="112" t="s">
        <v>223</v>
      </c>
      <c r="B13" s="108">
        <v>503</v>
      </c>
      <c r="D13" s="113"/>
    </row>
    <row r="14" spans="1:2" s="109" customFormat="1" ht="15" customHeight="1">
      <c r="A14" s="110" t="s">
        <v>346</v>
      </c>
      <c r="B14" s="111">
        <v>159</v>
      </c>
    </row>
    <row r="15" spans="1:2" s="106" customFormat="1" ht="15" customHeight="1">
      <c r="A15" s="112" t="s">
        <v>222</v>
      </c>
      <c r="B15" s="108">
        <v>159</v>
      </c>
    </row>
    <row r="16" spans="1:2" s="109" customFormat="1" ht="15" customHeight="1">
      <c r="A16" s="110" t="s">
        <v>316</v>
      </c>
      <c r="B16" s="111">
        <v>714</v>
      </c>
    </row>
    <row r="17" spans="1:2" s="106" customFormat="1" ht="15" customHeight="1">
      <c r="A17" s="112" t="s">
        <v>225</v>
      </c>
      <c r="B17" s="108">
        <v>714</v>
      </c>
    </row>
    <row r="18" spans="1:2" s="109" customFormat="1" ht="15" customHeight="1">
      <c r="A18" s="110" t="s">
        <v>226</v>
      </c>
      <c r="B18" s="111">
        <v>3345</v>
      </c>
    </row>
    <row r="19" spans="1:2" ht="15" customHeight="1">
      <c r="A19" s="112" t="s">
        <v>222</v>
      </c>
      <c r="B19" s="108">
        <v>1928</v>
      </c>
    </row>
    <row r="20" spans="1:2" ht="15" customHeight="1">
      <c r="A20" s="112" t="s">
        <v>223</v>
      </c>
      <c r="B20" s="108">
        <v>1417</v>
      </c>
    </row>
    <row r="21" spans="1:2" ht="9" customHeight="1">
      <c r="A21" s="112"/>
      <c r="B21" s="108"/>
    </row>
    <row r="22" spans="1:2" s="106" customFormat="1" ht="15" customHeight="1">
      <c r="A22" s="104" t="s">
        <v>227</v>
      </c>
      <c r="B22" s="104"/>
    </row>
    <row r="23" spans="1:2" s="106" customFormat="1" ht="9" customHeight="1">
      <c r="A23" s="109"/>
      <c r="B23" s="109"/>
    </row>
    <row r="24" spans="1:2" s="114" customFormat="1" ht="15" customHeight="1">
      <c r="A24" s="110" t="s">
        <v>228</v>
      </c>
      <c r="B24" s="111">
        <v>2256</v>
      </c>
    </row>
    <row r="25" spans="1:2" ht="15" customHeight="1">
      <c r="A25" s="112" t="s">
        <v>229</v>
      </c>
      <c r="B25" s="108">
        <v>1450</v>
      </c>
    </row>
    <row r="26" spans="1:2" ht="15" customHeight="1">
      <c r="A26" s="112" t="s">
        <v>230</v>
      </c>
      <c r="B26" s="108">
        <v>806</v>
      </c>
    </row>
    <row r="27" spans="1:2" s="109" customFormat="1" ht="15" customHeight="1">
      <c r="A27" s="110" t="s">
        <v>231</v>
      </c>
      <c r="B27" s="111">
        <v>499</v>
      </c>
    </row>
    <row r="28" spans="1:2" s="106" customFormat="1" ht="15" customHeight="1">
      <c r="A28" s="112" t="s">
        <v>229</v>
      </c>
      <c r="B28" s="108">
        <v>356</v>
      </c>
    </row>
    <row r="29" spans="1:2" s="106" customFormat="1" ht="15" customHeight="1">
      <c r="A29" s="112" t="s">
        <v>230</v>
      </c>
      <c r="B29" s="108">
        <v>143</v>
      </c>
    </row>
    <row r="30" spans="1:2" s="109" customFormat="1" ht="15" customHeight="1">
      <c r="A30" s="110" t="s">
        <v>316</v>
      </c>
      <c r="B30" s="111">
        <v>1671</v>
      </c>
    </row>
    <row r="31" spans="1:2" s="106" customFormat="1" ht="15" customHeight="1">
      <c r="A31" s="112" t="s">
        <v>232</v>
      </c>
      <c r="B31" s="108">
        <v>1671</v>
      </c>
    </row>
    <row r="32" spans="1:2" s="109" customFormat="1" ht="15" customHeight="1">
      <c r="A32" s="110" t="s">
        <v>233</v>
      </c>
      <c r="B32" s="111">
        <v>3369</v>
      </c>
    </row>
    <row r="33" spans="1:2" s="106" customFormat="1" ht="15" customHeight="1">
      <c r="A33" s="112" t="s">
        <v>234</v>
      </c>
      <c r="B33" s="108">
        <v>3369</v>
      </c>
    </row>
    <row r="34" spans="1:2" s="109" customFormat="1" ht="15" customHeight="1">
      <c r="A34" s="110" t="s">
        <v>235</v>
      </c>
      <c r="B34" s="111">
        <v>7795</v>
      </c>
    </row>
    <row r="35" spans="1:2" s="106" customFormat="1" ht="15" customHeight="1">
      <c r="A35" s="112" t="s">
        <v>213</v>
      </c>
      <c r="B35" s="108">
        <v>3477</v>
      </c>
    </row>
    <row r="36" spans="1:2" s="106" customFormat="1" ht="15" customHeight="1">
      <c r="A36" s="112" t="s">
        <v>236</v>
      </c>
      <c r="B36" s="108">
        <v>4318</v>
      </c>
    </row>
    <row r="37" spans="1:2" s="106" customFormat="1" ht="9" customHeight="1">
      <c r="A37" s="117"/>
      <c r="B37" s="116"/>
    </row>
    <row r="38" s="106" customFormat="1" ht="12.75" customHeight="1">
      <c r="B38" s="108"/>
    </row>
    <row r="39" ht="12">
      <c r="A39" s="115" t="s">
        <v>237</v>
      </c>
    </row>
    <row r="40" ht="12">
      <c r="A40" s="226"/>
    </row>
  </sheetData>
  <sheetProtection/>
  <mergeCells count="2">
    <mergeCell ref="A1:B1"/>
    <mergeCell ref="A2:B2"/>
  </mergeCells>
  <printOptions horizontalCentered="1"/>
  <pageMargins left="0.39000000000000007" right="0.39000000000000007" top="0.98" bottom="0.59" header="0.51" footer="0.51"/>
  <pageSetup horizontalDpi="1200" verticalDpi="1200" orientation="portrait" scale="7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:B1"/>
    </sheetView>
  </sheetViews>
  <sheetFormatPr defaultColWidth="12.57421875" defaultRowHeight="12.75"/>
  <cols>
    <col min="1" max="1" width="71.8515625" style="101" customWidth="1"/>
    <col min="2" max="2" width="12.421875" style="103" customWidth="1"/>
    <col min="3" max="16384" width="12.421875" style="101" customWidth="1"/>
  </cols>
  <sheetData>
    <row r="1" spans="1:2" ht="15" customHeight="1">
      <c r="A1" s="268" t="s">
        <v>246</v>
      </c>
      <c r="B1" s="268"/>
    </row>
    <row r="2" spans="1:2" ht="15" customHeight="1">
      <c r="A2" s="268" t="s">
        <v>280</v>
      </c>
      <c r="B2" s="268"/>
    </row>
    <row r="3" ht="15" customHeight="1">
      <c r="A3" s="102"/>
    </row>
    <row r="4" spans="1:2" s="106" customFormat="1" ht="15" customHeight="1">
      <c r="A4" s="104" t="s">
        <v>245</v>
      </c>
      <c r="B4" s="105">
        <v>47</v>
      </c>
    </row>
    <row r="5" spans="1:2" s="106" customFormat="1" ht="12">
      <c r="A5" s="107"/>
      <c r="B5" s="108"/>
    </row>
    <row r="6" spans="1:2" s="106" customFormat="1" ht="15" customHeight="1">
      <c r="A6" s="104" t="s">
        <v>244</v>
      </c>
      <c r="B6" s="104"/>
    </row>
    <row r="7" spans="1:2" s="106" customFormat="1" ht="9" customHeight="1">
      <c r="A7" s="109"/>
      <c r="B7" s="109"/>
    </row>
    <row r="8" spans="1:2" s="109" customFormat="1" ht="15" customHeight="1">
      <c r="A8" s="110" t="s">
        <v>221</v>
      </c>
      <c r="B8" s="111">
        <v>747</v>
      </c>
    </row>
    <row r="9" spans="1:2" s="235" customFormat="1" ht="15" customHeight="1">
      <c r="A9" s="234" t="s">
        <v>242</v>
      </c>
      <c r="B9" s="222">
        <v>464</v>
      </c>
    </row>
    <row r="10" spans="1:2" s="235" customFormat="1" ht="15" customHeight="1">
      <c r="A10" s="234" t="s">
        <v>241</v>
      </c>
      <c r="B10" s="222">
        <v>283</v>
      </c>
    </row>
    <row r="11" spans="1:2" s="109" customFormat="1" ht="15" customHeight="1">
      <c r="A11" s="110" t="s">
        <v>224</v>
      </c>
      <c r="B11" s="111">
        <v>2403</v>
      </c>
    </row>
    <row r="12" spans="1:4" s="235" customFormat="1" ht="15" customHeight="1">
      <c r="A12" s="234" t="s">
        <v>242</v>
      </c>
      <c r="B12" s="222">
        <v>2152</v>
      </c>
      <c r="D12" s="236"/>
    </row>
    <row r="13" spans="1:4" s="235" customFormat="1" ht="15" customHeight="1">
      <c r="A13" s="234" t="s">
        <v>241</v>
      </c>
      <c r="B13" s="222">
        <v>251</v>
      </c>
      <c r="D13" s="236"/>
    </row>
    <row r="14" spans="1:2" s="109" customFormat="1" ht="15" customHeight="1">
      <c r="A14" s="110" t="s">
        <v>317</v>
      </c>
      <c r="B14" s="111">
        <v>108.66666666666667</v>
      </c>
    </row>
    <row r="15" spans="1:2" s="235" customFormat="1" ht="15" customHeight="1">
      <c r="A15" s="234" t="s">
        <v>243</v>
      </c>
      <c r="B15" s="222">
        <v>108.66666666666667</v>
      </c>
    </row>
    <row r="16" spans="1:2" s="109" customFormat="1" ht="15" customHeight="1">
      <c r="A16" s="110" t="s">
        <v>278</v>
      </c>
      <c r="B16" s="111">
        <v>3258.6666666666665</v>
      </c>
    </row>
    <row r="17" spans="1:2" s="226" customFormat="1" ht="15" customHeight="1">
      <c r="A17" s="234" t="s">
        <v>242</v>
      </c>
      <c r="B17" s="222">
        <v>2616</v>
      </c>
    </row>
    <row r="18" spans="1:2" s="226" customFormat="1" ht="15" customHeight="1">
      <c r="A18" s="234" t="s">
        <v>241</v>
      </c>
      <c r="B18" s="222">
        <v>642.6666666666666</v>
      </c>
    </row>
    <row r="19" spans="1:2" ht="9" customHeight="1">
      <c r="A19" s="112"/>
      <c r="B19" s="108"/>
    </row>
    <row r="20" spans="1:2" s="106" customFormat="1" ht="15" customHeight="1">
      <c r="A20" s="104" t="s">
        <v>240</v>
      </c>
      <c r="B20" s="104"/>
    </row>
    <row r="21" spans="1:2" s="106" customFormat="1" ht="9" customHeight="1">
      <c r="A21" s="109"/>
      <c r="B21" s="109"/>
    </row>
    <row r="22" spans="1:2" s="114" customFormat="1" ht="15" customHeight="1">
      <c r="A22" s="110" t="s">
        <v>228</v>
      </c>
      <c r="B22" s="111">
        <v>1018</v>
      </c>
    </row>
    <row r="23" spans="1:2" ht="15" customHeight="1">
      <c r="A23" s="112" t="s">
        <v>318</v>
      </c>
      <c r="B23" s="108">
        <v>203</v>
      </c>
    </row>
    <row r="24" spans="1:2" ht="15" customHeight="1">
      <c r="A24" s="110" t="s">
        <v>238</v>
      </c>
      <c r="B24" s="111">
        <v>815</v>
      </c>
    </row>
    <row r="25" spans="1:2" ht="15" customHeight="1">
      <c r="A25" s="112" t="s">
        <v>231</v>
      </c>
      <c r="B25" s="108">
        <v>102</v>
      </c>
    </row>
    <row r="26" spans="1:2" s="109" customFormat="1" ht="15" customHeight="1">
      <c r="A26" s="110" t="s">
        <v>318</v>
      </c>
      <c r="B26" s="111">
        <v>49</v>
      </c>
    </row>
    <row r="27" spans="1:2" s="106" customFormat="1" ht="15" customHeight="1">
      <c r="A27" s="112" t="s">
        <v>238</v>
      </c>
      <c r="B27" s="108">
        <v>53</v>
      </c>
    </row>
    <row r="28" spans="1:2" s="109" customFormat="1" ht="15" customHeight="1">
      <c r="A28" s="110" t="s">
        <v>317</v>
      </c>
      <c r="B28" s="111">
        <v>2435</v>
      </c>
    </row>
    <row r="29" spans="1:2" s="106" customFormat="1" ht="15" customHeight="1">
      <c r="A29" s="112" t="s">
        <v>239</v>
      </c>
      <c r="B29" s="108">
        <v>2435</v>
      </c>
    </row>
    <row r="30" spans="1:2" s="106" customFormat="1" ht="15" customHeight="1">
      <c r="A30" s="112" t="s">
        <v>319</v>
      </c>
      <c r="B30" s="108">
        <v>3555</v>
      </c>
    </row>
    <row r="31" spans="1:2" s="106" customFormat="1" ht="15" customHeight="1">
      <c r="A31" s="112" t="s">
        <v>239</v>
      </c>
      <c r="B31" s="108">
        <v>2687</v>
      </c>
    </row>
    <row r="32" spans="1:2" s="106" customFormat="1" ht="15" customHeight="1">
      <c r="A32" s="112" t="s">
        <v>238</v>
      </c>
      <c r="B32" s="108">
        <v>868</v>
      </c>
    </row>
    <row r="33" spans="1:2" s="106" customFormat="1" ht="9" customHeight="1">
      <c r="A33" s="117"/>
      <c r="B33" s="116"/>
    </row>
    <row r="34" s="106" customFormat="1" ht="12">
      <c r="B34" s="108"/>
    </row>
    <row r="35" spans="1:2" s="106" customFormat="1" ht="12">
      <c r="A35" s="223" t="s">
        <v>237</v>
      </c>
      <c r="B35" s="108"/>
    </row>
  </sheetData>
  <sheetProtection/>
  <mergeCells count="2">
    <mergeCell ref="A1:B1"/>
    <mergeCell ref="A2:B2"/>
  </mergeCells>
  <printOptions horizontalCentered="1"/>
  <pageMargins left="0.39000000000000007" right="0.39000000000000007" top="0.98" bottom="0.98" header="0.51" footer="0.51"/>
  <pageSetup horizontalDpi="1200" verticalDpi="1200" orientation="portrait" scale="7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A1" sqref="A1:B1"/>
    </sheetView>
  </sheetViews>
  <sheetFormatPr defaultColWidth="11.421875" defaultRowHeight="12.75"/>
  <cols>
    <col min="1" max="1" width="30.140625" style="0" customWidth="1"/>
  </cols>
  <sheetData>
    <row r="1" spans="1:2" s="38" customFormat="1" ht="15" customHeight="1">
      <c r="A1" s="261" t="s">
        <v>16</v>
      </c>
      <c r="B1" s="261"/>
    </row>
    <row r="2" spans="1:2" s="38" customFormat="1" ht="27" customHeight="1">
      <c r="A2" s="263" t="s">
        <v>286</v>
      </c>
      <c r="B2" s="263"/>
    </row>
    <row r="3" spans="1:2" s="38" customFormat="1" ht="15" customHeight="1">
      <c r="A3" s="199"/>
      <c r="B3" s="199"/>
    </row>
    <row r="4" spans="1:2" s="38" customFormat="1" ht="9" customHeight="1">
      <c r="A4" s="269"/>
      <c r="B4" s="269"/>
    </row>
    <row r="5" spans="1:2" s="38" customFormat="1" ht="15" customHeight="1">
      <c r="A5" s="42" t="s">
        <v>164</v>
      </c>
      <c r="B5" s="38">
        <v>134</v>
      </c>
    </row>
    <row r="6" spans="1:2" s="38" customFormat="1" ht="15" customHeight="1">
      <c r="A6" s="42" t="s">
        <v>165</v>
      </c>
      <c r="B6" s="44"/>
    </row>
    <row r="7" spans="1:2" s="38" customFormat="1" ht="15" customHeight="1">
      <c r="A7" s="42" t="s">
        <v>79</v>
      </c>
      <c r="B7" s="51">
        <v>2941999</v>
      </c>
    </row>
    <row r="8" spans="1:2" s="38" customFormat="1" ht="15" customHeight="1">
      <c r="A8" s="42" t="s">
        <v>80</v>
      </c>
      <c r="B8" s="51">
        <v>7180562</v>
      </c>
    </row>
    <row r="9" spans="1:2" s="38" customFormat="1" ht="9" customHeight="1">
      <c r="A9" s="118"/>
      <c r="B9" s="119"/>
    </row>
    <row r="10" spans="1:2" s="38" customFormat="1" ht="15" customHeight="1">
      <c r="A10" s="42"/>
      <c r="B10" s="51"/>
    </row>
    <row r="11" ht="12">
      <c r="A11" s="1"/>
    </row>
    <row r="12" ht="12">
      <c r="A12" s="1"/>
    </row>
    <row r="13" ht="12">
      <c r="A13" s="1"/>
    </row>
    <row r="14" ht="12">
      <c r="A14" s="6"/>
    </row>
    <row r="15" ht="12">
      <c r="A15" s="6"/>
    </row>
    <row r="16" ht="12">
      <c r="A16" s="6"/>
    </row>
    <row r="17" ht="12">
      <c r="A17" s="6"/>
    </row>
    <row r="18" ht="12">
      <c r="A18" s="6"/>
    </row>
    <row r="19" ht="12">
      <c r="A19" s="13"/>
    </row>
    <row r="20" ht="12">
      <c r="A20" s="15"/>
    </row>
    <row r="21" ht="12">
      <c r="A21" s="15"/>
    </row>
    <row r="22" ht="12">
      <c r="A22" s="15"/>
    </row>
    <row r="23" ht="12">
      <c r="A23" s="15"/>
    </row>
    <row r="24" ht="12">
      <c r="A24" s="13"/>
    </row>
    <row r="25" ht="12">
      <c r="A25" s="7"/>
    </row>
    <row r="26" ht="12">
      <c r="A26" s="6"/>
    </row>
    <row r="27" ht="12">
      <c r="A27" s="6"/>
    </row>
  </sheetData>
  <sheetProtection/>
  <mergeCells count="3">
    <mergeCell ref="A2:B2"/>
    <mergeCell ref="A4:B4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1"/>
    </sheetView>
  </sheetViews>
  <sheetFormatPr defaultColWidth="11.57421875" defaultRowHeight="12.75"/>
  <cols>
    <col min="1" max="1" width="27.7109375" style="25" customWidth="1"/>
    <col min="2" max="16384" width="11.421875" style="25" customWidth="1"/>
  </cols>
  <sheetData>
    <row r="1" spans="1:2" ht="15" customHeight="1">
      <c r="A1" s="270" t="s">
        <v>16</v>
      </c>
      <c r="B1" s="270"/>
    </row>
    <row r="2" spans="1:2" ht="15" customHeight="1">
      <c r="A2" s="270" t="s">
        <v>287</v>
      </c>
      <c r="B2" s="270"/>
    </row>
    <row r="3" spans="1:2" ht="15" customHeight="1">
      <c r="A3" s="120"/>
      <c r="B3" s="120"/>
    </row>
    <row r="4" spans="1:2" ht="15" customHeight="1">
      <c r="A4" s="123" t="s">
        <v>4</v>
      </c>
      <c r="B4" s="124">
        <f>SUM(B5:B7)</f>
        <v>2570</v>
      </c>
    </row>
    <row r="5" spans="1:2" ht="15" customHeight="1">
      <c r="A5" s="125" t="s">
        <v>45</v>
      </c>
      <c r="B5" s="121">
        <v>1483</v>
      </c>
    </row>
    <row r="6" spans="1:2" ht="15" customHeight="1">
      <c r="A6" s="126" t="s">
        <v>190</v>
      </c>
      <c r="B6" s="122">
        <v>495</v>
      </c>
    </row>
    <row r="7" spans="1:2" ht="15" customHeight="1">
      <c r="A7" s="125" t="s">
        <v>46</v>
      </c>
      <c r="B7" s="122">
        <v>592</v>
      </c>
    </row>
    <row r="8" spans="1:2" ht="9" customHeight="1">
      <c r="A8" s="127"/>
      <c r="B8" s="128"/>
    </row>
    <row r="9" ht="12.75" customHeight="1"/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B1"/>
    </sheetView>
  </sheetViews>
  <sheetFormatPr defaultColWidth="11.421875" defaultRowHeight="12.75"/>
  <cols>
    <col min="1" max="1" width="36.00390625" style="0" customWidth="1"/>
    <col min="2" max="3" width="15.00390625" style="0" customWidth="1"/>
  </cols>
  <sheetData>
    <row r="1" spans="1:2" s="38" customFormat="1" ht="15" customHeight="1">
      <c r="A1" s="261" t="s">
        <v>16</v>
      </c>
      <c r="B1" s="261"/>
    </row>
    <row r="2" spans="1:3" s="38" customFormat="1" ht="15" customHeight="1">
      <c r="A2" s="263" t="s">
        <v>348</v>
      </c>
      <c r="B2" s="263"/>
      <c r="C2" s="39"/>
    </row>
    <row r="3" spans="1:2" s="38" customFormat="1" ht="12">
      <c r="A3" s="131"/>
      <c r="B3" s="132"/>
    </row>
    <row r="4" spans="1:2" s="38" customFormat="1" ht="9" customHeight="1">
      <c r="A4" s="129"/>
      <c r="B4" s="130"/>
    </row>
    <row r="5" spans="1:2" s="38" customFormat="1" ht="15" customHeight="1">
      <c r="A5" s="42" t="s">
        <v>166</v>
      </c>
      <c r="B5" s="53">
        <v>1776672</v>
      </c>
    </row>
    <row r="6" spans="1:2" s="38" customFormat="1" ht="15" customHeight="1">
      <c r="A6" s="42" t="s">
        <v>167</v>
      </c>
      <c r="B6" s="53">
        <v>588968</v>
      </c>
    </row>
    <row r="7" spans="1:2" s="38" customFormat="1" ht="15" customHeight="1">
      <c r="A7" s="42" t="s">
        <v>214</v>
      </c>
      <c r="B7" s="53">
        <v>326644</v>
      </c>
    </row>
    <row r="8" spans="1:2" s="38" customFormat="1" ht="15" customHeight="1">
      <c r="A8" s="42" t="s">
        <v>215</v>
      </c>
      <c r="B8" s="53">
        <v>103606</v>
      </c>
    </row>
    <row r="9" spans="1:2" s="38" customFormat="1" ht="15" customHeight="1">
      <c r="A9" s="42" t="s">
        <v>217</v>
      </c>
      <c r="B9" s="53">
        <v>17509</v>
      </c>
    </row>
    <row r="10" s="38" customFormat="1" ht="9" customHeight="1">
      <c r="A10" s="42"/>
    </row>
    <row r="11" spans="1:2" s="38" customFormat="1" ht="15" customHeight="1">
      <c r="A11" s="61" t="s">
        <v>145</v>
      </c>
      <c r="B11" s="62">
        <f>SUM(B5:B10)</f>
        <v>2813399</v>
      </c>
    </row>
    <row r="12" ht="12">
      <c r="A12" s="15"/>
    </row>
    <row r="13" ht="12">
      <c r="A13" s="15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11.421875" defaultRowHeight="12.75"/>
  <cols>
    <col min="1" max="1" width="21.421875" style="0" customWidth="1"/>
    <col min="2" max="3" width="11.28125" style="0" customWidth="1"/>
  </cols>
  <sheetData>
    <row r="1" spans="1:5" ht="15" customHeight="1">
      <c r="A1" s="261" t="s">
        <v>16</v>
      </c>
      <c r="B1" s="261"/>
      <c r="C1" s="261"/>
      <c r="D1" s="261"/>
      <c r="E1" s="261"/>
    </row>
    <row r="2" spans="1:5" ht="15" customHeight="1">
      <c r="A2" s="261" t="s">
        <v>247</v>
      </c>
      <c r="B2" s="261"/>
      <c r="C2" s="261"/>
      <c r="D2" s="261"/>
      <c r="E2" s="261"/>
    </row>
    <row r="3" spans="1:5" ht="15" customHeight="1">
      <c r="A3" s="261">
        <v>2014</v>
      </c>
      <c r="B3" s="261"/>
      <c r="C3" s="261"/>
      <c r="D3" s="261"/>
      <c r="E3" s="261"/>
    </row>
    <row r="4" spans="1:5" ht="15" customHeight="1">
      <c r="A4" s="49"/>
      <c r="B4" s="49"/>
      <c r="C4" s="49"/>
      <c r="D4" s="49"/>
      <c r="E4" s="38"/>
    </row>
    <row r="5" spans="1:5" ht="12" customHeight="1">
      <c r="A5" s="59"/>
      <c r="B5" s="200"/>
      <c r="C5" s="266" t="s">
        <v>171</v>
      </c>
      <c r="D5" s="266"/>
      <c r="E5" s="271" t="s">
        <v>249</v>
      </c>
    </row>
    <row r="6" spans="1:5" ht="12" customHeight="1">
      <c r="A6" s="59"/>
      <c r="B6" s="201" t="s">
        <v>170</v>
      </c>
      <c r="C6" s="201" t="s">
        <v>248</v>
      </c>
      <c r="D6" s="201" t="s">
        <v>216</v>
      </c>
      <c r="E6" s="271"/>
    </row>
    <row r="7" spans="1:5" ht="9" customHeight="1">
      <c r="A7" s="49"/>
      <c r="B7" s="202"/>
      <c r="C7" s="202"/>
      <c r="D7" s="202"/>
      <c r="E7" s="38"/>
    </row>
    <row r="8" spans="1:5" ht="15" customHeight="1">
      <c r="A8" s="198" t="s">
        <v>82</v>
      </c>
      <c r="B8" s="50">
        <v>9</v>
      </c>
      <c r="C8" s="50">
        <v>7</v>
      </c>
      <c r="D8" s="50"/>
      <c r="E8" s="50">
        <v>9</v>
      </c>
    </row>
    <row r="9" spans="1:5" ht="15" customHeight="1">
      <c r="A9" s="198" t="s">
        <v>172</v>
      </c>
      <c r="B9" s="50">
        <v>103</v>
      </c>
      <c r="C9" s="50">
        <v>275</v>
      </c>
      <c r="D9" s="50">
        <v>17</v>
      </c>
      <c r="E9" s="50">
        <v>430</v>
      </c>
    </row>
    <row r="10" spans="1:5" ht="15" customHeight="1">
      <c r="A10" s="204" t="s">
        <v>173</v>
      </c>
      <c r="B10" s="50">
        <v>130</v>
      </c>
      <c r="C10" s="50">
        <v>654</v>
      </c>
      <c r="D10" s="50">
        <v>5</v>
      </c>
      <c r="E10" s="50">
        <v>1029</v>
      </c>
    </row>
    <row r="11" spans="1:5" ht="15" customHeight="1">
      <c r="A11" s="198" t="s">
        <v>174</v>
      </c>
      <c r="B11" s="50">
        <v>186</v>
      </c>
      <c r="C11" s="50">
        <v>441</v>
      </c>
      <c r="D11" s="50">
        <v>19</v>
      </c>
      <c r="E11" s="50">
        <v>689</v>
      </c>
    </row>
    <row r="12" spans="1:5" ht="9" customHeight="1">
      <c r="A12" s="49"/>
      <c r="B12" s="203"/>
      <c r="C12" s="203"/>
      <c r="D12" s="203"/>
      <c r="E12" s="38"/>
    </row>
    <row r="13" spans="1:5" ht="15" customHeight="1">
      <c r="A13" s="205" t="s">
        <v>145</v>
      </c>
      <c r="B13" s="60">
        <f>SUM(B8:B12)</f>
        <v>428</v>
      </c>
      <c r="C13" s="60">
        <f>SUM(C8:C12)</f>
        <v>1377</v>
      </c>
      <c r="D13" s="60">
        <f>SUM(D8:D12)</f>
        <v>41</v>
      </c>
      <c r="E13" s="60">
        <f>SUM(E8:E12)</f>
        <v>2157</v>
      </c>
    </row>
  </sheetData>
  <sheetProtection/>
  <mergeCells count="5">
    <mergeCell ref="A1:E1"/>
    <mergeCell ref="A2:E2"/>
    <mergeCell ref="A3:E3"/>
    <mergeCell ref="C5:D5"/>
    <mergeCell ref="E5:E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:B1"/>
    </sheetView>
  </sheetViews>
  <sheetFormatPr defaultColWidth="11.421875" defaultRowHeight="12.75"/>
  <cols>
    <col min="1" max="1" width="38.421875" style="0" customWidth="1"/>
    <col min="2" max="2" width="10.421875" style="0" customWidth="1"/>
  </cols>
  <sheetData>
    <row r="1" spans="1:2" ht="15" customHeight="1">
      <c r="A1" s="261" t="s">
        <v>16</v>
      </c>
      <c r="B1" s="261"/>
    </row>
    <row r="2" spans="1:3" ht="15" customHeight="1">
      <c r="A2" s="261" t="s">
        <v>288</v>
      </c>
      <c r="B2" s="261"/>
      <c r="C2" s="8"/>
    </row>
    <row r="3" spans="1:2" ht="15" customHeight="1">
      <c r="A3" s="206"/>
      <c r="B3" s="207"/>
    </row>
    <row r="4" spans="1:2" ht="9" customHeight="1">
      <c r="A4" s="149"/>
      <c r="B4" s="150"/>
    </row>
    <row r="5" spans="1:2" ht="15" customHeight="1">
      <c r="A5" s="210" t="s">
        <v>259</v>
      </c>
      <c r="B5" s="209">
        <f>SUM(B6:B11)</f>
        <v>26072</v>
      </c>
    </row>
    <row r="6" spans="1:2" ht="15" customHeight="1">
      <c r="A6" s="41" t="s">
        <v>253</v>
      </c>
      <c r="B6" s="208">
        <v>6970</v>
      </c>
    </row>
    <row r="7" spans="1:2" ht="15" customHeight="1">
      <c r="A7" s="41" t="s">
        <v>254</v>
      </c>
      <c r="B7" s="208">
        <v>731</v>
      </c>
    </row>
    <row r="8" spans="1:2" ht="15" customHeight="1">
      <c r="A8" s="41" t="s">
        <v>255</v>
      </c>
      <c r="B8" s="208">
        <v>9694</v>
      </c>
    </row>
    <row r="9" spans="1:2" ht="15" customHeight="1">
      <c r="A9" s="41" t="s">
        <v>256</v>
      </c>
      <c r="B9" s="208">
        <v>1382</v>
      </c>
    </row>
    <row r="10" spans="1:2" ht="15" customHeight="1">
      <c r="A10" s="41" t="s">
        <v>257</v>
      </c>
      <c r="B10" s="208">
        <v>6706</v>
      </c>
    </row>
    <row r="11" spans="1:2" ht="15" customHeight="1">
      <c r="A11" s="41" t="s">
        <v>258</v>
      </c>
      <c r="B11" s="208">
        <v>589</v>
      </c>
    </row>
    <row r="12" spans="1:2" ht="15" customHeight="1">
      <c r="A12" s="210" t="s">
        <v>252</v>
      </c>
      <c r="B12" s="209">
        <v>3664</v>
      </c>
    </row>
    <row r="13" spans="1:2" ht="9" customHeight="1">
      <c r="A13" s="151"/>
      <c r="B13" s="152"/>
    </row>
    <row r="14" spans="1:2" ht="15" customHeight="1">
      <c r="A14" s="215" t="s">
        <v>145</v>
      </c>
      <c r="B14" s="135">
        <f>SUM(B5,B12)</f>
        <v>29736</v>
      </c>
    </row>
    <row r="15" ht="12">
      <c r="B15" s="12"/>
    </row>
    <row r="16" ht="12">
      <c r="A16" s="1"/>
    </row>
    <row r="17" spans="1:2" ht="12">
      <c r="A17" s="10"/>
      <c r="B17" s="11"/>
    </row>
    <row r="18" ht="12">
      <c r="A18" s="1"/>
    </row>
    <row r="19" ht="12">
      <c r="A19" s="1"/>
    </row>
    <row r="20" ht="12">
      <c r="A20" s="1"/>
    </row>
    <row r="21" spans="1:3" ht="12">
      <c r="A21" s="16"/>
      <c r="B21" s="17"/>
      <c r="C21" s="17"/>
    </row>
    <row r="22" spans="1:3" ht="12">
      <c r="A22" s="16"/>
      <c r="B22" s="16"/>
      <c r="C22" s="16"/>
    </row>
    <row r="23" spans="2:3" ht="12">
      <c r="B23" s="12"/>
      <c r="C23" s="12"/>
    </row>
    <row r="24" spans="2:3" ht="12">
      <c r="B24" s="12"/>
      <c r="C24" s="12"/>
    </row>
    <row r="25" spans="2:3" ht="12">
      <c r="B25" s="12"/>
      <c r="C25" s="12"/>
    </row>
    <row r="26" spans="2:3" ht="12">
      <c r="B26" s="12"/>
      <c r="C26" s="12"/>
    </row>
    <row r="27" spans="1:3" ht="12">
      <c r="A27" s="10"/>
      <c r="B27" s="11"/>
      <c r="C27" s="11"/>
    </row>
    <row r="28" ht="12">
      <c r="A28" s="6"/>
    </row>
    <row r="29" ht="12">
      <c r="A29" s="13"/>
    </row>
    <row r="30" ht="12">
      <c r="A30" s="15"/>
    </row>
    <row r="31" ht="12">
      <c r="A31" s="15"/>
    </row>
    <row r="32" ht="12">
      <c r="A32" s="15"/>
    </row>
    <row r="33" ht="12">
      <c r="A33" s="15"/>
    </row>
    <row r="34" ht="12">
      <c r="A34" s="13"/>
    </row>
    <row r="35" ht="12">
      <c r="A35" s="7"/>
    </row>
    <row r="36" ht="12">
      <c r="A36" s="6"/>
    </row>
    <row r="37" ht="12">
      <c r="A37" s="6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  <ignoredErrors>
    <ignoredError sqref="B5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:C1"/>
    </sheetView>
  </sheetViews>
  <sheetFormatPr defaultColWidth="11.421875" defaultRowHeight="12.75"/>
  <cols>
    <col min="1" max="1" width="37.140625" style="0" customWidth="1"/>
    <col min="2" max="2" width="15.7109375" style="0" customWidth="1"/>
    <col min="3" max="3" width="13.7109375" style="0" customWidth="1"/>
  </cols>
  <sheetData>
    <row r="1" spans="1:3" s="19" customFormat="1" ht="15" customHeight="1">
      <c r="A1" s="272" t="s">
        <v>16</v>
      </c>
      <c r="B1" s="272"/>
      <c r="C1" s="272"/>
    </row>
    <row r="2" spans="1:3" s="19" customFormat="1" ht="15" customHeight="1">
      <c r="A2" s="272" t="s">
        <v>289</v>
      </c>
      <c r="B2" s="272"/>
      <c r="C2" s="272"/>
    </row>
    <row r="3" spans="1:3" s="19" customFormat="1" ht="15" customHeight="1">
      <c r="A3" s="212"/>
      <c r="B3" s="213"/>
      <c r="C3" s="214"/>
    </row>
    <row r="4" spans="1:2" s="19" customFormat="1" ht="9" customHeight="1">
      <c r="A4" s="153"/>
      <c r="B4" s="154"/>
    </row>
    <row r="5" spans="1:3" s="19" customFormat="1" ht="15" customHeight="1">
      <c r="A5" s="160" t="s">
        <v>175</v>
      </c>
      <c r="B5" s="161">
        <v>212598000</v>
      </c>
      <c r="C5" s="216">
        <f>+B5/$B$13</f>
        <v>0.005630886908774207</v>
      </c>
    </row>
    <row r="6" spans="1:3" s="19" customFormat="1" ht="15" customHeight="1">
      <c r="A6" s="160" t="s">
        <v>176</v>
      </c>
      <c r="B6" s="161">
        <v>3586615000</v>
      </c>
      <c r="C6" s="216">
        <v>0.09</v>
      </c>
    </row>
    <row r="7" spans="1:3" s="19" customFormat="1" ht="15" customHeight="1">
      <c r="A7" s="160" t="s">
        <v>177</v>
      </c>
      <c r="B7" s="161">
        <v>392692000</v>
      </c>
      <c r="C7" s="216">
        <f>+B7/$B$13</f>
        <v>0.010400870384389131</v>
      </c>
    </row>
    <row r="8" spans="1:3" s="19" customFormat="1" ht="9" customHeight="1">
      <c r="A8" s="160"/>
      <c r="B8" s="161"/>
      <c r="C8" s="216"/>
    </row>
    <row r="9" spans="1:3" s="19" customFormat="1" ht="15" customHeight="1">
      <c r="A9" s="169" t="s">
        <v>178</v>
      </c>
      <c r="B9" s="163">
        <f>SUM(B5:B7)</f>
        <v>4191905000</v>
      </c>
      <c r="C9" s="217"/>
    </row>
    <row r="10" spans="1:3" s="19" customFormat="1" ht="9" customHeight="1">
      <c r="A10" s="162"/>
      <c r="B10" s="163"/>
      <c r="C10" s="218"/>
    </row>
    <row r="11" spans="1:3" s="19" customFormat="1" ht="15" customHeight="1">
      <c r="A11" s="164" t="s">
        <v>179</v>
      </c>
      <c r="B11" s="168">
        <v>33563781350</v>
      </c>
      <c r="C11" s="216">
        <f>+B11/$B$13</f>
        <v>0.8889728831535333</v>
      </c>
    </row>
    <row r="12" spans="1:3" s="19" customFormat="1" ht="9" customHeight="1">
      <c r="A12" s="160"/>
      <c r="B12" s="161"/>
      <c r="C12" s="216"/>
    </row>
    <row r="13" spans="1:3" s="19" customFormat="1" ht="15" customHeight="1">
      <c r="A13" s="165" t="s">
        <v>145</v>
      </c>
      <c r="B13" s="60">
        <f>SUM(B9:B11)</f>
        <v>37755686350</v>
      </c>
      <c r="C13" s="219">
        <f>+B13/$B$13</f>
        <v>1</v>
      </c>
    </row>
    <row r="14" spans="1:3" s="19" customFormat="1" ht="15" customHeight="1">
      <c r="A14" s="155"/>
      <c r="B14" s="156"/>
      <c r="C14" s="157"/>
    </row>
    <row r="15" spans="1:3" s="19" customFormat="1" ht="15" customHeight="1">
      <c r="A15" s="155"/>
      <c r="B15" s="156"/>
      <c r="C15" s="157"/>
    </row>
    <row r="16" spans="1:3" s="19" customFormat="1" ht="15" customHeight="1">
      <c r="A16" s="272" t="s">
        <v>16</v>
      </c>
      <c r="B16" s="272"/>
      <c r="C16" s="272"/>
    </row>
    <row r="17" spans="1:3" s="19" customFormat="1" ht="15" customHeight="1">
      <c r="A17" s="272" t="s">
        <v>290</v>
      </c>
      <c r="B17" s="272"/>
      <c r="C17" s="272"/>
    </row>
    <row r="18" spans="1:3" s="19" customFormat="1" ht="15" customHeight="1">
      <c r="A18" s="77"/>
      <c r="B18" s="77"/>
      <c r="C18" s="77"/>
    </row>
    <row r="19" spans="1:3" s="19" customFormat="1" ht="9" customHeight="1">
      <c r="A19" s="160"/>
      <c r="B19" s="166"/>
      <c r="C19" s="167"/>
    </row>
    <row r="20" spans="1:3" s="19" customFormat="1" ht="15" customHeight="1">
      <c r="A20" s="160" t="s">
        <v>180</v>
      </c>
      <c r="B20" s="161">
        <v>17927008266</v>
      </c>
      <c r="C20" s="216">
        <f>+B20/$B$26</f>
        <v>0.47481611378520205</v>
      </c>
    </row>
    <row r="21" spans="1:3" s="19" customFormat="1" ht="15" customHeight="1">
      <c r="A21" s="160" t="s">
        <v>181</v>
      </c>
      <c r="B21" s="161">
        <v>5079718357</v>
      </c>
      <c r="C21" s="216">
        <f>+B21/$B$26</f>
        <v>0.1345418094087965</v>
      </c>
    </row>
    <row r="22" spans="1:3" s="19" customFormat="1" ht="15" customHeight="1">
      <c r="A22" s="160" t="s">
        <v>167</v>
      </c>
      <c r="B22" s="161">
        <v>9681786082</v>
      </c>
      <c r="C22" s="216">
        <f>+B22/$B$26</f>
        <v>0.2564325275999121</v>
      </c>
    </row>
    <row r="23" spans="1:3" s="19" customFormat="1" ht="15" customHeight="1">
      <c r="A23" s="160" t="s">
        <v>168</v>
      </c>
      <c r="B23" s="161">
        <v>3048866976</v>
      </c>
      <c r="C23" s="216">
        <f>+B23/$B$26</f>
        <v>0.08075252420884675</v>
      </c>
    </row>
    <row r="24" spans="1:3" s="19" customFormat="1" ht="15" customHeight="1">
      <c r="A24" s="160" t="s">
        <v>169</v>
      </c>
      <c r="B24" s="161">
        <v>2018306669</v>
      </c>
      <c r="C24" s="216">
        <v>0.051</v>
      </c>
    </row>
    <row r="25" spans="1:3" s="19" customFormat="1" ht="9" customHeight="1">
      <c r="A25" s="160"/>
      <c r="B25" s="161"/>
      <c r="C25" s="216"/>
    </row>
    <row r="26" spans="1:3" s="19" customFormat="1" ht="15" customHeight="1">
      <c r="A26" s="165" t="s">
        <v>145</v>
      </c>
      <c r="B26" s="60">
        <f>SUM(B20:B24)</f>
        <v>37755686350</v>
      </c>
      <c r="C26" s="219">
        <f>+B26/$B$26</f>
        <v>1</v>
      </c>
    </row>
    <row r="27" spans="1:3" s="19" customFormat="1" ht="15" customHeight="1">
      <c r="A27" s="49"/>
      <c r="B27" s="50"/>
      <c r="C27" s="168"/>
    </row>
    <row r="28" spans="1:3" s="19" customFormat="1" ht="15" customHeight="1">
      <c r="A28" s="158"/>
      <c r="B28" s="159"/>
      <c r="C28" s="158"/>
    </row>
    <row r="29" spans="1:4" ht="12">
      <c r="A29" s="1"/>
      <c r="B29" s="5"/>
      <c r="C29" s="1"/>
      <c r="D29" s="211"/>
    </row>
    <row r="30" ht="12">
      <c r="B30" s="12"/>
    </row>
    <row r="31" ht="12">
      <c r="A31" s="1"/>
    </row>
    <row r="32" spans="1:2" ht="12">
      <c r="A32" s="10"/>
      <c r="B32" s="11"/>
    </row>
    <row r="33" ht="12">
      <c r="A33" s="1"/>
    </row>
    <row r="34" ht="12">
      <c r="A34" s="1"/>
    </row>
    <row r="35" ht="12">
      <c r="A35" s="1"/>
    </row>
    <row r="36" spans="1:3" ht="12">
      <c r="A36" s="16"/>
      <c r="B36" s="17"/>
      <c r="C36" s="17"/>
    </row>
    <row r="37" spans="1:3" ht="12">
      <c r="A37" s="16"/>
      <c r="B37" s="16"/>
      <c r="C37" s="16"/>
    </row>
    <row r="38" spans="2:3" ht="12">
      <c r="B38" s="12"/>
      <c r="C38" s="12"/>
    </row>
    <row r="39" spans="2:3" ht="12">
      <c r="B39" s="12"/>
      <c r="C39" s="12"/>
    </row>
    <row r="40" spans="2:3" ht="12">
      <c r="B40" s="12"/>
      <c r="C40" s="12"/>
    </row>
    <row r="41" spans="2:3" ht="12">
      <c r="B41" s="12"/>
      <c r="C41" s="12"/>
    </row>
    <row r="42" spans="1:3" ht="12">
      <c r="A42" s="10"/>
      <c r="B42" s="11"/>
      <c r="C42" s="11"/>
    </row>
    <row r="43" ht="12">
      <c r="A43" s="6"/>
    </row>
    <row r="44" ht="12">
      <c r="A44" s="13"/>
    </row>
    <row r="45" ht="12">
      <c r="A45" s="15"/>
    </row>
    <row r="46" ht="12">
      <c r="A46" s="15"/>
    </row>
    <row r="47" ht="12">
      <c r="A47" s="15"/>
    </row>
    <row r="48" ht="12">
      <c r="A48" s="15"/>
    </row>
    <row r="49" ht="12">
      <c r="A49" s="13"/>
    </row>
    <row r="50" ht="12">
      <c r="A50" s="7"/>
    </row>
    <row r="51" ht="12">
      <c r="A51" s="6"/>
    </row>
    <row r="52" ht="12">
      <c r="A52" s="6"/>
    </row>
  </sheetData>
  <sheetProtection/>
  <mergeCells count="4">
    <mergeCell ref="A2:C2"/>
    <mergeCell ref="A17:C17"/>
    <mergeCell ref="A1:C1"/>
    <mergeCell ref="A16:C16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1" sqref="A1:B1"/>
    </sheetView>
  </sheetViews>
  <sheetFormatPr defaultColWidth="11.421875" defaultRowHeight="12.75"/>
  <cols>
    <col min="1" max="1" width="51.7109375" style="0" customWidth="1"/>
  </cols>
  <sheetData>
    <row r="1" spans="1:2" s="19" customFormat="1" ht="15" customHeight="1">
      <c r="A1" s="272" t="s">
        <v>16</v>
      </c>
      <c r="B1" s="272"/>
    </row>
    <row r="2" spans="1:2" s="19" customFormat="1" ht="15" customHeight="1">
      <c r="A2" s="272" t="s">
        <v>347</v>
      </c>
      <c r="B2" s="272"/>
    </row>
    <row r="3" spans="1:2" s="19" customFormat="1" ht="15" customHeight="1">
      <c r="A3" s="81"/>
      <c r="B3" s="81"/>
    </row>
    <row r="4" spans="1:2" s="19" customFormat="1" ht="9" customHeight="1">
      <c r="A4" s="63"/>
      <c r="B4" s="63"/>
    </row>
    <row r="5" spans="1:2" s="19" customFormat="1" ht="15" customHeight="1">
      <c r="A5" s="162" t="s">
        <v>291</v>
      </c>
      <c r="B5" s="166"/>
    </row>
    <row r="6" spans="1:2" s="19" customFormat="1" ht="15" customHeight="1">
      <c r="A6" s="173" t="s">
        <v>142</v>
      </c>
      <c r="B6" s="166">
        <v>9</v>
      </c>
    </row>
    <row r="7" spans="1:2" s="19" customFormat="1" ht="15" customHeight="1">
      <c r="A7" s="173" t="s">
        <v>143</v>
      </c>
      <c r="B7" s="166">
        <v>5</v>
      </c>
    </row>
    <row r="8" spans="1:2" s="19" customFormat="1" ht="15" customHeight="1">
      <c r="A8" s="162" t="s">
        <v>343</v>
      </c>
      <c r="B8" s="166"/>
    </row>
    <row r="9" spans="1:2" s="19" customFormat="1" ht="15" customHeight="1">
      <c r="A9" s="173" t="s">
        <v>185</v>
      </c>
      <c r="B9" s="166">
        <v>15</v>
      </c>
    </row>
    <row r="10" spans="1:2" s="19" customFormat="1" ht="15" customHeight="1">
      <c r="A10" s="173" t="s">
        <v>186</v>
      </c>
      <c r="B10" s="166">
        <v>5</v>
      </c>
    </row>
    <row r="11" spans="1:2" s="19" customFormat="1" ht="15" customHeight="1">
      <c r="A11" s="174" t="s">
        <v>192</v>
      </c>
      <c r="B11" s="166">
        <v>4</v>
      </c>
    </row>
    <row r="12" spans="1:2" s="19" customFormat="1" ht="15" customHeight="1">
      <c r="A12" s="143" t="s">
        <v>344</v>
      </c>
      <c r="B12" s="143"/>
    </row>
    <row r="13" spans="1:2" s="19" customFormat="1" ht="15" customHeight="1">
      <c r="A13" s="175" t="s">
        <v>182</v>
      </c>
      <c r="B13" s="172">
        <f>SUM(B14:B15)</f>
        <v>30</v>
      </c>
    </row>
    <row r="14" spans="1:2" s="19" customFormat="1" ht="15" customHeight="1">
      <c r="A14" s="176" t="s">
        <v>183</v>
      </c>
      <c r="B14" s="166">
        <v>22</v>
      </c>
    </row>
    <row r="15" spans="1:2" s="19" customFormat="1" ht="15" customHeight="1">
      <c r="A15" s="176" t="s">
        <v>184</v>
      </c>
      <c r="B15" s="166">
        <v>8</v>
      </c>
    </row>
    <row r="16" spans="1:2" s="19" customFormat="1" ht="15" customHeight="1">
      <c r="A16" s="175" t="s">
        <v>78</v>
      </c>
      <c r="B16" s="172">
        <f>SUM(B17:B18)</f>
        <v>17</v>
      </c>
    </row>
    <row r="17" spans="1:2" s="19" customFormat="1" ht="15" customHeight="1">
      <c r="A17" s="176" t="s">
        <v>183</v>
      </c>
      <c r="B17" s="166">
        <v>11</v>
      </c>
    </row>
    <row r="18" spans="1:2" s="19" customFormat="1" ht="15" customHeight="1">
      <c r="A18" s="176" t="s">
        <v>184</v>
      </c>
      <c r="B18" s="166">
        <v>6</v>
      </c>
    </row>
    <row r="19" spans="1:2" s="19" customFormat="1" ht="9" customHeight="1">
      <c r="A19" s="170"/>
      <c r="B19" s="171"/>
    </row>
    <row r="20" s="19" customFormat="1" ht="15" customHeight="1"/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" footer="0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 topLeftCell="A1">
      <selection activeCell="A1" sqref="A1:D1"/>
    </sheetView>
  </sheetViews>
  <sheetFormatPr defaultColWidth="11.57421875" defaultRowHeight="12.75"/>
  <cols>
    <col min="1" max="1" width="48.8515625" style="2" customWidth="1"/>
    <col min="2" max="4" width="13.00390625" style="2" customWidth="1"/>
    <col min="5" max="16384" width="11.421875" style="2" customWidth="1"/>
  </cols>
  <sheetData>
    <row r="1" spans="1:4" ht="15" customHeight="1">
      <c r="A1" s="262" t="s">
        <v>16</v>
      </c>
      <c r="B1" s="262"/>
      <c r="C1" s="262"/>
      <c r="D1" s="262"/>
    </row>
    <row r="2" spans="1:4" ht="15" customHeight="1">
      <c r="A2" s="262" t="s">
        <v>136</v>
      </c>
      <c r="B2" s="262"/>
      <c r="C2" s="262"/>
      <c r="D2" s="262"/>
    </row>
    <row r="3" spans="1:4" ht="15" customHeight="1">
      <c r="A3" s="262" t="s">
        <v>280</v>
      </c>
      <c r="B3" s="262"/>
      <c r="C3" s="262"/>
      <c r="D3" s="262"/>
    </row>
    <row r="4" spans="1:4" ht="15" customHeight="1">
      <c r="A4" s="66"/>
      <c r="B4" s="66"/>
      <c r="C4" s="66"/>
      <c r="D4" s="66"/>
    </row>
    <row r="5" spans="1:4" s="3" customFormat="1" ht="15" customHeight="1">
      <c r="A5" s="194"/>
      <c r="B5" s="195" t="s">
        <v>137</v>
      </c>
      <c r="C5" s="195" t="s">
        <v>138</v>
      </c>
      <c r="D5" s="195" t="s">
        <v>139</v>
      </c>
    </row>
    <row r="6" spans="1:4" s="3" customFormat="1" ht="9" customHeight="1">
      <c r="A6" s="64"/>
      <c r="B6" s="65"/>
      <c r="C6" s="65"/>
      <c r="D6" s="65"/>
    </row>
    <row r="7" spans="1:4" ht="15" customHeight="1">
      <c r="A7" s="67" t="s">
        <v>188</v>
      </c>
      <c r="B7" s="68">
        <f>SUM(B8:B9)</f>
        <v>11486</v>
      </c>
      <c r="C7" s="68">
        <f>SUM(C8:C9)</f>
        <v>16532</v>
      </c>
      <c r="D7" s="68">
        <f>SUM(D8:D9)</f>
        <v>28018</v>
      </c>
    </row>
    <row r="8" spans="1:4" ht="15" customHeight="1">
      <c r="A8" s="73" t="s">
        <v>140</v>
      </c>
      <c r="B8" s="69">
        <v>11397</v>
      </c>
      <c r="C8" s="69">
        <v>16494</v>
      </c>
      <c r="D8" s="69">
        <f>SUM(B8:C8)</f>
        <v>27891</v>
      </c>
    </row>
    <row r="9" spans="1:4" ht="15" customHeight="1">
      <c r="A9" s="73" t="s">
        <v>43</v>
      </c>
      <c r="B9" s="69">
        <v>89</v>
      </c>
      <c r="C9" s="69">
        <v>38</v>
      </c>
      <c r="D9" s="69">
        <f>SUM(B9:C9)</f>
        <v>127</v>
      </c>
    </row>
    <row r="10" spans="1:4" ht="15" customHeight="1">
      <c r="A10" s="67" t="s">
        <v>141</v>
      </c>
      <c r="B10" s="68">
        <f>SUM(B11:B12)</f>
        <v>45300</v>
      </c>
      <c r="C10" s="68">
        <f>SUM(C11:C12)</f>
        <v>155906</v>
      </c>
      <c r="D10" s="68">
        <f>SUM(D11:D12)</f>
        <v>201206</v>
      </c>
    </row>
    <row r="11" spans="1:4" ht="15" customHeight="1">
      <c r="A11" s="73" t="s">
        <v>140</v>
      </c>
      <c r="B11" s="69">
        <v>37645</v>
      </c>
      <c r="C11" s="69">
        <v>135033</v>
      </c>
      <c r="D11" s="69">
        <f>SUM(B11:C11)</f>
        <v>172678</v>
      </c>
    </row>
    <row r="12" spans="1:4" ht="15" customHeight="1">
      <c r="A12" s="73" t="s">
        <v>44</v>
      </c>
      <c r="B12" s="69">
        <v>7655</v>
      </c>
      <c r="C12" s="69">
        <v>20873</v>
      </c>
      <c r="D12" s="69">
        <f>SUM(B12:C12)</f>
        <v>28528</v>
      </c>
    </row>
    <row r="13" spans="1:4" ht="15" customHeight="1">
      <c r="A13" s="67" t="s">
        <v>134</v>
      </c>
      <c r="B13" s="68">
        <f>SUM(B14:B16)</f>
        <v>35196</v>
      </c>
      <c r="C13" s="68">
        <f>SUM(C14:C16)</f>
        <v>77380</v>
      </c>
      <c r="D13" s="68">
        <f>SUM(D14:D16)</f>
        <v>112576</v>
      </c>
    </row>
    <row r="14" spans="1:4" ht="15" customHeight="1">
      <c r="A14" s="73" t="s">
        <v>142</v>
      </c>
      <c r="B14" s="69">
        <v>16188</v>
      </c>
      <c r="C14" s="69">
        <v>34772</v>
      </c>
      <c r="D14" s="69">
        <f>SUM(B14:C14)</f>
        <v>50960</v>
      </c>
    </row>
    <row r="15" spans="1:4" ht="15" customHeight="1">
      <c r="A15" s="73" t="s">
        <v>143</v>
      </c>
      <c r="B15" s="69">
        <v>18274</v>
      </c>
      <c r="C15" s="69">
        <v>41187</v>
      </c>
      <c r="D15" s="69">
        <f>SUM(B15:C15)</f>
        <v>59461</v>
      </c>
    </row>
    <row r="16" spans="1:4" ht="15" customHeight="1">
      <c r="A16" s="74" t="s">
        <v>144</v>
      </c>
      <c r="B16" s="69">
        <v>734</v>
      </c>
      <c r="C16" s="69">
        <v>1421</v>
      </c>
      <c r="D16" s="69">
        <f>SUM(B16:C16)</f>
        <v>2155</v>
      </c>
    </row>
    <row r="17" spans="1:4" ht="15" customHeight="1">
      <c r="A17" s="67" t="s">
        <v>189</v>
      </c>
      <c r="B17" s="68">
        <v>238</v>
      </c>
      <c r="C17" s="68">
        <v>504</v>
      </c>
      <c r="D17" s="68">
        <f>SUM(B17:C17)</f>
        <v>742</v>
      </c>
    </row>
    <row r="18" spans="1:4" ht="9" customHeight="1">
      <c r="A18" s="67"/>
      <c r="B18" s="68"/>
      <c r="C18" s="68"/>
      <c r="D18" s="68"/>
    </row>
    <row r="19" spans="1:4" ht="15" customHeight="1">
      <c r="A19" s="194" t="s">
        <v>145</v>
      </c>
      <c r="B19" s="196">
        <f>SUM(B7,B10,B13,B17)</f>
        <v>92220</v>
      </c>
      <c r="C19" s="196">
        <f>SUM(C7,C10,C13,C17)</f>
        <v>250322</v>
      </c>
      <c r="D19" s="196">
        <f>SUM(D7,D10,D13,D17)</f>
        <v>342542</v>
      </c>
    </row>
    <row r="20" spans="1:4" ht="12.75" customHeight="1">
      <c r="A20" s="64"/>
      <c r="B20" s="64"/>
      <c r="C20" s="64"/>
      <c r="D20" s="69"/>
    </row>
    <row r="21" spans="1:4" ht="12" customHeight="1">
      <c r="A21" s="64"/>
      <c r="B21" s="64"/>
      <c r="C21" s="64"/>
      <c r="D21" s="69"/>
    </row>
    <row r="22" spans="1:4" ht="12" customHeight="1">
      <c r="A22" s="70"/>
      <c r="B22" s="71"/>
      <c r="C22" s="71"/>
      <c r="D22" s="69"/>
    </row>
    <row r="23" spans="1:4" ht="12" customHeight="1">
      <c r="A23" s="70"/>
      <c r="B23" s="71"/>
      <c r="C23" s="72"/>
      <c r="D23" s="72"/>
    </row>
    <row r="24" spans="1:4" ht="12" customHeight="1">
      <c r="A24" s="18"/>
      <c r="D24" s="4"/>
    </row>
    <row r="25" ht="12" customHeight="1"/>
    <row r="26" ht="12" customHeight="1"/>
  </sheetData>
  <sheetProtection/>
  <mergeCells count="3">
    <mergeCell ref="A2:D2"/>
    <mergeCell ref="A3:D3"/>
    <mergeCell ref="A1:D1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portrait"/>
  <ignoredErrors>
    <ignoredError sqref="D10" formula="1"/>
    <ignoredError sqref="B10:C10 B13:C13" formulaRange="1"/>
    <ignoredError sqref="D13" formula="1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A1" sqref="A1:B1"/>
    </sheetView>
  </sheetViews>
  <sheetFormatPr defaultColWidth="11.421875" defaultRowHeight="12.75"/>
  <cols>
    <col min="1" max="1" width="50.7109375" style="0" customWidth="1"/>
    <col min="2" max="2" width="55.7109375" style="0" customWidth="1"/>
  </cols>
  <sheetData>
    <row r="1" spans="1:2" ht="15" customHeight="1">
      <c r="A1" s="261" t="s">
        <v>16</v>
      </c>
      <c r="B1" s="261"/>
    </row>
    <row r="2" spans="1:2" ht="15" customHeight="1">
      <c r="A2" s="261" t="s">
        <v>87</v>
      </c>
      <c r="B2" s="261"/>
    </row>
    <row r="3" spans="1:2" ht="15" customHeight="1">
      <c r="A3" s="261">
        <v>2015</v>
      </c>
      <c r="B3" s="261"/>
    </row>
    <row r="4" spans="1:2" ht="15" customHeight="1">
      <c r="A4" s="77"/>
      <c r="B4" s="77"/>
    </row>
    <row r="5" spans="1:2" ht="9" customHeight="1">
      <c r="A5" s="39"/>
      <c r="B5" s="38"/>
    </row>
    <row r="6" spans="1:2" ht="15" customHeight="1">
      <c r="A6" s="39" t="s">
        <v>88</v>
      </c>
      <c r="B6" s="39" t="s">
        <v>89</v>
      </c>
    </row>
    <row r="7" spans="1:2" ht="15" customHeight="1">
      <c r="A7" s="177" t="s">
        <v>142</v>
      </c>
      <c r="B7" s="179" t="s">
        <v>185</v>
      </c>
    </row>
    <row r="8" spans="1:2" ht="15" customHeight="1">
      <c r="A8" s="178" t="s">
        <v>90</v>
      </c>
      <c r="B8" s="180" t="s">
        <v>99</v>
      </c>
    </row>
    <row r="9" spans="1:2" ht="15" customHeight="1">
      <c r="A9" s="178" t="s">
        <v>91</v>
      </c>
      <c r="B9" s="183" t="s">
        <v>273</v>
      </c>
    </row>
    <row r="10" spans="1:2" ht="15" customHeight="1">
      <c r="A10" s="178" t="s">
        <v>93</v>
      </c>
      <c r="B10" s="180" t="s">
        <v>101</v>
      </c>
    </row>
    <row r="11" spans="1:2" ht="15" customHeight="1">
      <c r="A11" s="178" t="s">
        <v>94</v>
      </c>
      <c r="B11" s="180" t="s">
        <v>103</v>
      </c>
    </row>
    <row r="12" spans="1:2" ht="15" customHeight="1">
      <c r="A12" s="178" t="s">
        <v>96</v>
      </c>
      <c r="B12" s="180" t="s">
        <v>104</v>
      </c>
    </row>
    <row r="13" spans="1:2" ht="15" customHeight="1">
      <c r="A13" s="178" t="s">
        <v>97</v>
      </c>
      <c r="B13" s="180" t="s">
        <v>105</v>
      </c>
    </row>
    <row r="14" spans="1:2" ht="15" customHeight="1">
      <c r="A14" s="178" t="s">
        <v>98</v>
      </c>
      <c r="B14" s="180" t="s">
        <v>107</v>
      </c>
    </row>
    <row r="15" spans="1:2" ht="15" customHeight="1">
      <c r="A15" s="178" t="s">
        <v>100</v>
      </c>
      <c r="B15" s="180" t="s">
        <v>109</v>
      </c>
    </row>
    <row r="16" spans="1:2" ht="15" customHeight="1">
      <c r="A16" s="178" t="s">
        <v>102</v>
      </c>
      <c r="B16" s="180" t="s">
        <v>111</v>
      </c>
    </row>
    <row r="17" spans="1:2" ht="15" customHeight="1">
      <c r="A17" s="177" t="s">
        <v>143</v>
      </c>
      <c r="B17" s="180" t="s">
        <v>113</v>
      </c>
    </row>
    <row r="18" spans="1:2" ht="15" customHeight="1">
      <c r="A18" s="178" t="s">
        <v>106</v>
      </c>
      <c r="B18" s="180" t="s">
        <v>115</v>
      </c>
    </row>
    <row r="19" spans="1:2" ht="15" customHeight="1">
      <c r="A19" s="178" t="s">
        <v>108</v>
      </c>
      <c r="B19" s="240" t="s">
        <v>320</v>
      </c>
    </row>
    <row r="20" spans="1:2" ht="15" customHeight="1">
      <c r="A20" s="178" t="s">
        <v>112</v>
      </c>
      <c r="B20" s="180" t="s">
        <v>116</v>
      </c>
    </row>
    <row r="21" spans="1:2" ht="15" customHeight="1">
      <c r="A21" s="178" t="s">
        <v>114</v>
      </c>
      <c r="B21" s="180" t="s">
        <v>117</v>
      </c>
    </row>
    <row r="22" spans="1:2" ht="15" customHeight="1">
      <c r="A22" s="178" t="s">
        <v>110</v>
      </c>
      <c r="B22" s="180" t="s">
        <v>118</v>
      </c>
    </row>
    <row r="23" spans="1:2" ht="15" customHeight="1">
      <c r="A23" s="38"/>
      <c r="B23" s="179" t="s">
        <v>119</v>
      </c>
    </row>
    <row r="24" spans="1:2" ht="15" customHeight="1">
      <c r="A24" s="38"/>
      <c r="B24" s="180" t="s">
        <v>81</v>
      </c>
    </row>
    <row r="25" spans="1:2" ht="15" customHeight="1">
      <c r="A25" s="38"/>
      <c r="B25" s="180" t="s">
        <v>83</v>
      </c>
    </row>
    <row r="26" spans="1:2" ht="15" customHeight="1">
      <c r="A26" s="38"/>
      <c r="B26" s="180" t="s">
        <v>121</v>
      </c>
    </row>
    <row r="27" spans="1:2" ht="15" customHeight="1">
      <c r="A27" s="38"/>
      <c r="B27" s="180" t="s">
        <v>120</v>
      </c>
    </row>
    <row r="28" spans="1:2" ht="15" customHeight="1">
      <c r="A28" s="38"/>
      <c r="B28" s="181" t="s">
        <v>122</v>
      </c>
    </row>
    <row r="29" spans="1:2" ht="15" customHeight="1">
      <c r="A29" s="38"/>
      <c r="B29" s="179" t="s">
        <v>191</v>
      </c>
    </row>
    <row r="30" spans="1:2" ht="15" customHeight="1">
      <c r="A30" s="38"/>
      <c r="B30" s="180" t="s">
        <v>92</v>
      </c>
    </row>
    <row r="31" spans="1:2" ht="15" customHeight="1">
      <c r="A31" s="38"/>
      <c r="B31" s="180" t="s">
        <v>95</v>
      </c>
    </row>
    <row r="32" spans="1:2" ht="15" customHeight="1">
      <c r="A32" s="38"/>
      <c r="B32" s="182" t="s">
        <v>193</v>
      </c>
    </row>
    <row r="33" spans="1:2" ht="15" customHeight="1">
      <c r="A33" s="38"/>
      <c r="B33" s="183" t="s">
        <v>194</v>
      </c>
    </row>
    <row r="34" spans="1:2" ht="9" customHeight="1">
      <c r="A34" s="81"/>
      <c r="B34" s="214"/>
    </row>
    <row r="35" ht="12" customHeight="1"/>
    <row r="36" ht="12" customHeight="1">
      <c r="B36" s="5"/>
    </row>
    <row r="37" ht="12" customHeight="1">
      <c r="B37" s="45"/>
    </row>
    <row r="38" ht="12" customHeight="1">
      <c r="B38" s="45"/>
    </row>
    <row r="39" ht="12" customHeight="1">
      <c r="B39" s="45"/>
    </row>
    <row r="40" ht="12" customHeight="1">
      <c r="B40" s="5"/>
    </row>
    <row r="41" ht="12" customHeight="1">
      <c r="B41" s="5"/>
    </row>
    <row r="42" ht="12" customHeight="1">
      <c r="B42" s="20"/>
    </row>
    <row r="43" ht="12" customHeight="1">
      <c r="B43" s="20"/>
    </row>
    <row r="44" ht="12" customHeight="1">
      <c r="B44" s="20"/>
    </row>
    <row r="45" ht="12" customHeight="1">
      <c r="B45" s="20"/>
    </row>
    <row r="46" ht="12" customHeight="1">
      <c r="B46" s="20"/>
    </row>
    <row r="47" ht="12" customHeight="1">
      <c r="B47" s="20"/>
    </row>
    <row r="48" ht="12" customHeight="1">
      <c r="B48" s="20"/>
    </row>
    <row r="49" spans="1:2" ht="12" customHeight="1">
      <c r="A49" s="21"/>
      <c r="B49" s="20"/>
    </row>
    <row r="50" ht="12" customHeight="1">
      <c r="B50" s="20"/>
    </row>
    <row r="51" ht="12" customHeight="1">
      <c r="B51" s="21"/>
    </row>
    <row r="52" ht="12" customHeight="1">
      <c r="B52" s="22"/>
    </row>
    <row r="53" ht="12" customHeight="1"/>
    <row r="54" ht="12" customHeight="1"/>
    <row r="55" ht="12" customHeight="1"/>
    <row r="56" ht="12" customHeight="1"/>
    <row r="57" ht="12" customHeight="1"/>
  </sheetData>
  <sheetProtection/>
  <mergeCells count="3">
    <mergeCell ref="A2:B2"/>
    <mergeCell ref="A3:B3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:B1"/>
    </sheetView>
  </sheetViews>
  <sheetFormatPr defaultColWidth="11.421875" defaultRowHeight="12.75"/>
  <cols>
    <col min="1" max="1" width="65.7109375" style="0" customWidth="1"/>
    <col min="2" max="2" width="86.8515625" style="0" bestFit="1" customWidth="1"/>
  </cols>
  <sheetData>
    <row r="1" spans="1:2" s="38" customFormat="1" ht="15" customHeight="1">
      <c r="A1" s="261" t="s">
        <v>16</v>
      </c>
      <c r="B1" s="261"/>
    </row>
    <row r="2" spans="1:2" s="38" customFormat="1" ht="15" customHeight="1">
      <c r="A2" s="261" t="s">
        <v>15</v>
      </c>
      <c r="B2" s="261"/>
    </row>
    <row r="3" spans="1:2" s="38" customFormat="1" ht="15" customHeight="1">
      <c r="A3" s="261">
        <v>2015</v>
      </c>
      <c r="B3" s="261"/>
    </row>
    <row r="4" spans="1:2" s="38" customFormat="1" ht="15" customHeight="1">
      <c r="A4" s="77"/>
      <c r="B4" s="77"/>
    </row>
    <row r="5" spans="1:2" s="38" customFormat="1" ht="9" customHeight="1">
      <c r="A5" s="37"/>
      <c r="B5" s="37"/>
    </row>
    <row r="6" spans="1:2" s="38" customFormat="1" ht="15" customHeight="1">
      <c r="A6" s="39" t="s">
        <v>123</v>
      </c>
      <c r="B6" s="184" t="s">
        <v>124</v>
      </c>
    </row>
    <row r="7" spans="1:2" s="38" customFormat="1" ht="15" customHeight="1">
      <c r="A7" s="188" t="s">
        <v>48</v>
      </c>
      <c r="B7" s="191" t="s">
        <v>132</v>
      </c>
    </row>
    <row r="8" spans="1:2" s="38" customFormat="1" ht="15" customHeight="1">
      <c r="A8" s="188" t="s">
        <v>50</v>
      </c>
      <c r="B8" s="245" t="s">
        <v>196</v>
      </c>
    </row>
    <row r="9" spans="1:2" s="38" customFormat="1" ht="15" customHeight="1">
      <c r="A9" s="188" t="s">
        <v>52</v>
      </c>
      <c r="B9" s="191" t="s">
        <v>133</v>
      </c>
    </row>
    <row r="10" spans="1:2" s="38" customFormat="1" ht="15" customHeight="1">
      <c r="A10" s="188" t="s">
        <v>54</v>
      </c>
      <c r="B10" s="191" t="s">
        <v>47</v>
      </c>
    </row>
    <row r="11" spans="1:2" s="38" customFormat="1" ht="15" customHeight="1">
      <c r="A11" s="188" t="s">
        <v>34</v>
      </c>
      <c r="B11" s="191" t="s">
        <v>49</v>
      </c>
    </row>
    <row r="12" spans="1:2" s="38" customFormat="1" ht="15" customHeight="1">
      <c r="A12" s="188" t="s">
        <v>56</v>
      </c>
      <c r="B12" s="191" t="s">
        <v>51</v>
      </c>
    </row>
    <row r="13" spans="1:2" s="38" customFormat="1" ht="15" customHeight="1">
      <c r="A13" s="188" t="s">
        <v>58</v>
      </c>
      <c r="B13" s="191" t="s">
        <v>53</v>
      </c>
    </row>
    <row r="14" spans="1:2" s="38" customFormat="1" ht="15" customHeight="1">
      <c r="A14" s="188" t="s">
        <v>250</v>
      </c>
      <c r="B14" s="191" t="s">
        <v>55</v>
      </c>
    </row>
    <row r="15" spans="1:2" s="38" customFormat="1" ht="15" customHeight="1">
      <c r="A15" s="188" t="s">
        <v>60</v>
      </c>
      <c r="B15" s="191" t="s">
        <v>57</v>
      </c>
    </row>
    <row r="16" spans="1:2" s="38" customFormat="1" ht="15" customHeight="1">
      <c r="A16" s="188" t="s">
        <v>62</v>
      </c>
      <c r="B16" s="192" t="s">
        <v>35</v>
      </c>
    </row>
    <row r="17" spans="1:3" s="38" customFormat="1" ht="15" customHeight="1">
      <c r="A17" s="188" t="s">
        <v>64</v>
      </c>
      <c r="B17" s="191" t="s">
        <v>59</v>
      </c>
      <c r="C17" s="185"/>
    </row>
    <row r="18" spans="1:3" s="38" customFormat="1" ht="15" customHeight="1">
      <c r="A18" s="188" t="s">
        <v>65</v>
      </c>
      <c r="B18" s="192" t="s">
        <v>127</v>
      </c>
      <c r="C18" s="185"/>
    </row>
    <row r="19" spans="1:3" s="38" customFormat="1" ht="15" customHeight="1">
      <c r="A19" s="188" t="s">
        <v>66</v>
      </c>
      <c r="B19" s="192" t="s">
        <v>129</v>
      </c>
      <c r="C19" s="185"/>
    </row>
    <row r="20" spans="1:3" s="38" customFormat="1" ht="15" customHeight="1">
      <c r="A20" s="188" t="s">
        <v>67</v>
      </c>
      <c r="B20" s="192" t="s">
        <v>38</v>
      </c>
      <c r="C20" s="185"/>
    </row>
    <row r="21" spans="1:3" s="38" customFormat="1" ht="15" customHeight="1">
      <c r="A21" s="188" t="s">
        <v>68</v>
      </c>
      <c r="B21" s="244" t="s">
        <v>323</v>
      </c>
      <c r="C21" s="185"/>
    </row>
    <row r="22" spans="1:3" s="38" customFormat="1" ht="15" customHeight="1">
      <c r="A22" s="241" t="s">
        <v>321</v>
      </c>
      <c r="B22" s="192" t="s">
        <v>37</v>
      </c>
      <c r="C22" s="185"/>
    </row>
    <row r="23" spans="1:3" s="38" customFormat="1" ht="15" customHeight="1">
      <c r="A23" s="188" t="s">
        <v>69</v>
      </c>
      <c r="B23" s="192" t="s">
        <v>131</v>
      </c>
      <c r="C23" s="185"/>
    </row>
    <row r="24" spans="1:3" s="38" customFormat="1" ht="15" customHeight="1">
      <c r="A24" s="188" t="s">
        <v>70</v>
      </c>
      <c r="B24" s="190" t="s">
        <v>251</v>
      </c>
      <c r="C24" s="185"/>
    </row>
    <row r="25" spans="1:3" s="38" customFormat="1" ht="15" customHeight="1">
      <c r="A25" s="188" t="s">
        <v>71</v>
      </c>
      <c r="B25" s="192" t="s">
        <v>197</v>
      </c>
      <c r="C25" s="185"/>
    </row>
    <row r="26" spans="1:3" s="38" customFormat="1" ht="15" customHeight="1">
      <c r="A26" s="188" t="s">
        <v>72</v>
      </c>
      <c r="B26" s="188" t="s">
        <v>61</v>
      </c>
      <c r="C26" s="185"/>
    </row>
    <row r="27" spans="1:4" s="38" customFormat="1" ht="15" customHeight="1">
      <c r="A27" s="188" t="s">
        <v>73</v>
      </c>
      <c r="B27" s="244" t="s">
        <v>324</v>
      </c>
      <c r="C27" s="185"/>
      <c r="D27" s="186"/>
    </row>
    <row r="28" spans="1:4" s="38" customFormat="1" ht="15" customHeight="1">
      <c r="A28" s="259" t="s">
        <v>345</v>
      </c>
      <c r="B28" s="192" t="s">
        <v>198</v>
      </c>
      <c r="C28" s="185"/>
      <c r="D28" s="186"/>
    </row>
    <row r="29" spans="1:4" s="38" customFormat="1" ht="15" customHeight="1">
      <c r="A29" s="188" t="s">
        <v>125</v>
      </c>
      <c r="B29" s="192" t="s">
        <v>63</v>
      </c>
      <c r="C29" s="185"/>
      <c r="D29" s="186"/>
    </row>
    <row r="30" spans="1:5" s="38" customFormat="1" ht="15" customHeight="1">
      <c r="A30" s="188" t="s">
        <v>126</v>
      </c>
      <c r="B30" s="246"/>
      <c r="C30" s="185"/>
      <c r="D30" s="186"/>
      <c r="E30" s="186"/>
    </row>
    <row r="31" spans="1:4" s="38" customFormat="1" ht="15" customHeight="1">
      <c r="A31" s="188" t="s">
        <v>84</v>
      </c>
      <c r="B31" s="45"/>
      <c r="D31" s="186"/>
    </row>
    <row r="32" spans="1:2" s="38" customFormat="1" ht="15" customHeight="1">
      <c r="A32" s="189" t="s">
        <v>195</v>
      </c>
      <c r="B32" s="45"/>
    </row>
    <row r="33" spans="1:2" s="38" customFormat="1" ht="15" customHeight="1">
      <c r="A33" s="188" t="s">
        <v>128</v>
      </c>
      <c r="B33" s="45"/>
    </row>
    <row r="34" spans="1:2" s="38" customFormat="1" ht="15" customHeight="1">
      <c r="A34" s="188" t="s">
        <v>130</v>
      </c>
      <c r="B34" s="187"/>
    </row>
    <row r="35" spans="1:2" s="38" customFormat="1" ht="15" customHeight="1">
      <c r="A35" s="188" t="s">
        <v>36</v>
      </c>
      <c r="B35" s="187"/>
    </row>
    <row r="36" spans="1:2" s="38" customFormat="1" ht="15" customHeight="1">
      <c r="A36" s="188" t="s">
        <v>7</v>
      </c>
      <c r="B36" s="187"/>
    </row>
    <row r="37" spans="1:2" s="38" customFormat="1" ht="15" customHeight="1">
      <c r="A37" s="243" t="s">
        <v>322</v>
      </c>
      <c r="B37" s="187"/>
    </row>
    <row r="38" spans="1:2" s="38" customFormat="1" ht="15" customHeight="1">
      <c r="A38" s="188" t="s">
        <v>74</v>
      </c>
      <c r="B38" s="187"/>
    </row>
    <row r="39" spans="1:2" ht="14.25" customHeight="1">
      <c r="A39" s="188" t="s">
        <v>77</v>
      </c>
      <c r="B39" s="187"/>
    </row>
    <row r="40" spans="1:2" ht="14.25" customHeight="1">
      <c r="A40" s="188" t="s">
        <v>75</v>
      </c>
      <c r="B40" s="187"/>
    </row>
    <row r="41" spans="1:2" ht="15" customHeight="1">
      <c r="A41" s="188" t="s">
        <v>76</v>
      </c>
      <c r="B41" s="187"/>
    </row>
    <row r="42" spans="1:2" ht="9" customHeight="1">
      <c r="A42" s="242"/>
      <c r="B42" s="193"/>
    </row>
    <row r="43" spans="1:2" ht="12">
      <c r="A43" s="5"/>
      <c r="B43" s="258"/>
    </row>
    <row r="44" spans="1:2" ht="12">
      <c r="A44" s="5"/>
      <c r="B44" s="35"/>
    </row>
    <row r="45" spans="1:2" ht="12">
      <c r="A45" s="5"/>
      <c r="B45" s="35"/>
    </row>
    <row r="46" ht="12">
      <c r="B46" s="35"/>
    </row>
    <row r="47" spans="1:2" ht="12">
      <c r="A47" s="5"/>
      <c r="B47" s="36"/>
    </row>
    <row r="48" ht="12">
      <c r="A48" s="5"/>
    </row>
    <row r="49" ht="12">
      <c r="A49" s="5"/>
    </row>
    <row r="50" ht="12">
      <c r="A50" s="5"/>
    </row>
    <row r="51" ht="12">
      <c r="A51" s="20"/>
    </row>
    <row r="52" ht="12">
      <c r="A52" s="21"/>
    </row>
  </sheetData>
  <sheetProtection/>
  <mergeCells count="3">
    <mergeCell ref="A2:B2"/>
    <mergeCell ref="A3:B3"/>
    <mergeCell ref="A1:B1"/>
  </mergeCells>
  <printOptions horizontalCentered="1"/>
  <pageMargins left="0.7900000000000001" right="0.7900000000000001" top="0.7900000000000001" bottom="0.7900000000000001" header="0" footer="0"/>
  <pageSetup horizontalDpi="600" verticalDpi="600" orientation="portrait" scale="5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2"/>
  <sheetViews>
    <sheetView workbookViewId="0" topLeftCell="A1">
      <selection activeCell="A1" sqref="A1:B1"/>
    </sheetView>
  </sheetViews>
  <sheetFormatPr defaultColWidth="11.421875" defaultRowHeight="12.75"/>
  <cols>
    <col min="1" max="1" width="51.140625" style="1" customWidth="1"/>
    <col min="2" max="2" width="11.421875" style="28" customWidth="1"/>
  </cols>
  <sheetData>
    <row r="1" spans="1:2" ht="15" customHeight="1">
      <c r="A1" s="261" t="s">
        <v>16</v>
      </c>
      <c r="B1" s="261"/>
    </row>
    <row r="2" spans="1:2" ht="15" customHeight="1">
      <c r="A2" s="261" t="s">
        <v>281</v>
      </c>
      <c r="B2" s="261"/>
    </row>
    <row r="3" spans="1:2" ht="15" customHeight="1">
      <c r="A3" s="75"/>
      <c r="B3" s="76"/>
    </row>
    <row r="4" spans="1:2" ht="9" customHeight="1">
      <c r="A4" s="15"/>
      <c r="B4" s="9"/>
    </row>
    <row r="5" spans="1:2" ht="15" customHeight="1">
      <c r="A5" s="49" t="s">
        <v>141</v>
      </c>
      <c r="B5" s="50">
        <v>33432</v>
      </c>
    </row>
    <row r="6" spans="1:2" ht="15" customHeight="1">
      <c r="A6" s="42" t="s">
        <v>134</v>
      </c>
      <c r="B6" s="51">
        <v>27280</v>
      </c>
    </row>
    <row r="7" spans="1:2" ht="9" customHeight="1">
      <c r="A7" s="28"/>
      <c r="B7" s="33"/>
    </row>
    <row r="8" spans="1:2" ht="15" customHeight="1">
      <c r="A8" s="61" t="s">
        <v>145</v>
      </c>
      <c r="B8" s="62">
        <f>SUM(B5:B7)</f>
        <v>60712</v>
      </c>
    </row>
    <row r="9" ht="15" customHeight="1">
      <c r="A9" s="28"/>
    </row>
    <row r="10" spans="1:2" ht="15" customHeight="1">
      <c r="A10" s="261" t="s">
        <v>16</v>
      </c>
      <c r="B10" s="261"/>
    </row>
    <row r="11" spans="1:2" ht="15" customHeight="1">
      <c r="A11" s="261" t="s">
        <v>10</v>
      </c>
      <c r="B11" s="261"/>
    </row>
    <row r="12" spans="1:2" ht="15" customHeight="1">
      <c r="A12" s="261">
        <v>2014</v>
      </c>
      <c r="B12" s="261"/>
    </row>
    <row r="13" spans="1:2" ht="15" customHeight="1">
      <c r="A13" s="77"/>
      <c r="B13" s="77"/>
    </row>
    <row r="14" spans="1:2" ht="9" customHeight="1">
      <c r="A14" s="26"/>
      <c r="B14" s="29"/>
    </row>
    <row r="15" spans="1:2" ht="15" customHeight="1">
      <c r="A15" s="39" t="s">
        <v>146</v>
      </c>
      <c r="B15" s="79">
        <f>SUM(B16:B17)</f>
        <v>3869</v>
      </c>
    </row>
    <row r="16" spans="1:2" ht="15" customHeight="1">
      <c r="A16" s="57" t="s">
        <v>147</v>
      </c>
      <c r="B16" s="51">
        <v>3057</v>
      </c>
    </row>
    <row r="17" spans="1:2" ht="15" customHeight="1">
      <c r="A17" s="57" t="s">
        <v>135</v>
      </c>
      <c r="B17" s="51">
        <v>812</v>
      </c>
    </row>
    <row r="18" spans="1:2" ht="15" customHeight="1">
      <c r="A18" s="39" t="s">
        <v>27</v>
      </c>
      <c r="B18" s="79">
        <v>4807</v>
      </c>
    </row>
    <row r="19" spans="1:2" ht="9" customHeight="1">
      <c r="A19" s="76"/>
      <c r="B19" s="80"/>
    </row>
    <row r="20" spans="1:2" ht="15" customHeight="1">
      <c r="A20" s="8"/>
      <c r="B20" s="34"/>
    </row>
    <row r="21" spans="1:2" ht="15" customHeight="1">
      <c r="A21" s="261" t="s">
        <v>16</v>
      </c>
      <c r="B21" s="261"/>
    </row>
    <row r="22" spans="1:2" ht="15" customHeight="1">
      <c r="A22" s="261" t="s">
        <v>3</v>
      </c>
      <c r="B22" s="261"/>
    </row>
    <row r="23" spans="1:2" ht="15" customHeight="1">
      <c r="A23" s="261">
        <v>2014</v>
      </c>
      <c r="B23" s="261"/>
    </row>
    <row r="24" spans="1:2" ht="15" customHeight="1">
      <c r="A24" s="77"/>
      <c r="B24" s="78"/>
    </row>
    <row r="25" spans="1:2" ht="9" customHeight="1">
      <c r="A25" s="49"/>
      <c r="B25" s="49"/>
    </row>
    <row r="26" spans="1:2" ht="15" customHeight="1">
      <c r="A26" s="143" t="s">
        <v>141</v>
      </c>
      <c r="B26" s="168">
        <f>SUM(B27:B37)</f>
        <v>21734</v>
      </c>
    </row>
    <row r="27" spans="1:2" ht="15" customHeight="1">
      <c r="A27" s="237" t="s">
        <v>292</v>
      </c>
      <c r="B27" s="50">
        <v>7198</v>
      </c>
    </row>
    <row r="28" spans="1:2" ht="15" customHeight="1">
      <c r="A28" s="237" t="s">
        <v>325</v>
      </c>
      <c r="B28" s="50">
        <v>5834</v>
      </c>
    </row>
    <row r="29" spans="1:2" ht="15" customHeight="1">
      <c r="A29" s="237" t="s">
        <v>326</v>
      </c>
      <c r="B29" s="50">
        <v>3521</v>
      </c>
    </row>
    <row r="30" spans="1:2" ht="15" customHeight="1">
      <c r="A30" s="237" t="s">
        <v>327</v>
      </c>
      <c r="B30" s="50">
        <v>1728</v>
      </c>
    </row>
    <row r="31" spans="1:2" ht="15" customHeight="1">
      <c r="A31" s="237" t="s">
        <v>328</v>
      </c>
      <c r="B31" s="50">
        <v>1213</v>
      </c>
    </row>
    <row r="32" spans="1:2" ht="15" customHeight="1">
      <c r="A32" s="237" t="s">
        <v>329</v>
      </c>
      <c r="B32" s="50">
        <v>716</v>
      </c>
    </row>
    <row r="33" spans="1:2" ht="15" customHeight="1">
      <c r="A33" s="237" t="s">
        <v>330</v>
      </c>
      <c r="B33" s="50">
        <v>616</v>
      </c>
    </row>
    <row r="34" spans="1:2" ht="15" customHeight="1">
      <c r="A34" s="237" t="s">
        <v>331</v>
      </c>
      <c r="B34" s="50">
        <v>288</v>
      </c>
    </row>
    <row r="35" spans="1:2" ht="15" customHeight="1">
      <c r="A35" s="237" t="s">
        <v>332</v>
      </c>
      <c r="B35" s="50">
        <v>141</v>
      </c>
    </row>
    <row r="36" spans="1:2" ht="15" customHeight="1">
      <c r="A36" s="237" t="s">
        <v>333</v>
      </c>
      <c r="B36" s="50">
        <v>134</v>
      </c>
    </row>
    <row r="37" spans="1:2" ht="15" customHeight="1">
      <c r="A37" s="237" t="s">
        <v>334</v>
      </c>
      <c r="B37" s="50">
        <v>345</v>
      </c>
    </row>
    <row r="38" spans="1:2" ht="9" customHeight="1">
      <c r="A38" s="77"/>
      <c r="B38" s="78"/>
    </row>
    <row r="39" spans="1:2" ht="15" customHeight="1">
      <c r="A39" s="49"/>
      <c r="B39" s="50"/>
    </row>
    <row r="40" spans="1:2" ht="15" customHeight="1">
      <c r="A40" s="261" t="s">
        <v>16</v>
      </c>
      <c r="B40" s="261"/>
    </row>
    <row r="41" spans="1:2" ht="15" customHeight="1">
      <c r="A41" s="261" t="s">
        <v>282</v>
      </c>
      <c r="B41" s="261"/>
    </row>
    <row r="42" spans="1:2" ht="15" customHeight="1">
      <c r="A42" s="77"/>
      <c r="B42" s="78"/>
    </row>
    <row r="43" spans="1:2" ht="9" customHeight="1">
      <c r="A43" s="49"/>
      <c r="B43" s="50"/>
    </row>
    <row r="44" spans="1:2" ht="15" customHeight="1">
      <c r="A44" s="143" t="s">
        <v>141</v>
      </c>
      <c r="B44" s="168">
        <f>SUM(B45:B55)</f>
        <v>22387</v>
      </c>
    </row>
    <row r="45" spans="1:2" ht="15" customHeight="1">
      <c r="A45" s="237" t="s">
        <v>292</v>
      </c>
      <c r="B45" s="50">
        <v>7219</v>
      </c>
    </row>
    <row r="46" spans="1:2" ht="15" customHeight="1">
      <c r="A46" s="57" t="s">
        <v>325</v>
      </c>
      <c r="B46" s="51">
        <v>5997</v>
      </c>
    </row>
    <row r="47" spans="1:2" ht="15" customHeight="1">
      <c r="A47" s="57" t="s">
        <v>326</v>
      </c>
      <c r="B47" s="51">
        <v>3790</v>
      </c>
    </row>
    <row r="48" spans="1:2" ht="15" customHeight="1">
      <c r="A48" s="57" t="s">
        <v>327</v>
      </c>
      <c r="B48" s="51">
        <v>1856</v>
      </c>
    </row>
    <row r="49" spans="1:2" ht="15" customHeight="1">
      <c r="A49" s="57" t="s">
        <v>328</v>
      </c>
      <c r="B49" s="51">
        <v>1269</v>
      </c>
    </row>
    <row r="50" spans="1:2" ht="15" customHeight="1">
      <c r="A50" s="57" t="s">
        <v>329</v>
      </c>
      <c r="B50" s="51">
        <v>722</v>
      </c>
    </row>
    <row r="51" spans="1:2" ht="15" customHeight="1">
      <c r="A51" s="57" t="s">
        <v>330</v>
      </c>
      <c r="B51" s="51">
        <v>623</v>
      </c>
    </row>
    <row r="52" spans="1:2" ht="15" customHeight="1">
      <c r="A52" s="57" t="s">
        <v>331</v>
      </c>
      <c r="B52" s="51">
        <v>274</v>
      </c>
    </row>
    <row r="53" spans="1:2" ht="15" customHeight="1">
      <c r="A53" s="57" t="s">
        <v>332</v>
      </c>
      <c r="B53" s="51">
        <v>154</v>
      </c>
    </row>
    <row r="54" spans="1:2" ht="15" customHeight="1">
      <c r="A54" s="57" t="s">
        <v>333</v>
      </c>
      <c r="B54" s="51">
        <v>134</v>
      </c>
    </row>
    <row r="55" spans="1:2" ht="15" customHeight="1">
      <c r="A55" s="57" t="s">
        <v>334</v>
      </c>
      <c r="B55" s="51">
        <v>349</v>
      </c>
    </row>
    <row r="56" spans="1:2" ht="9" customHeight="1">
      <c r="A56" s="77"/>
      <c r="B56" s="78"/>
    </row>
    <row r="57" ht="12">
      <c r="B57" s="33"/>
    </row>
    <row r="58" ht="12">
      <c r="B58" s="33"/>
    </row>
    <row r="59" ht="12">
      <c r="B59" s="33"/>
    </row>
    <row r="60" ht="12">
      <c r="B60" s="33"/>
    </row>
    <row r="61" ht="12">
      <c r="B61" s="33"/>
    </row>
    <row r="62" ht="12">
      <c r="B62" s="33"/>
    </row>
    <row r="63" ht="12">
      <c r="B63" s="33"/>
    </row>
    <row r="64" ht="12">
      <c r="B64" s="33"/>
    </row>
    <row r="65" ht="12">
      <c r="B65" s="33"/>
    </row>
    <row r="66" ht="12">
      <c r="B66" s="33"/>
    </row>
    <row r="67" ht="12">
      <c r="B67" s="33"/>
    </row>
    <row r="68" ht="12">
      <c r="B68" s="33"/>
    </row>
    <row r="69" ht="12">
      <c r="B69" s="33"/>
    </row>
    <row r="70" ht="12">
      <c r="B70" s="33"/>
    </row>
    <row r="71" ht="12">
      <c r="B71" s="33"/>
    </row>
    <row r="72" ht="12">
      <c r="B72" s="33"/>
    </row>
    <row r="73" ht="12">
      <c r="B73" s="33"/>
    </row>
    <row r="74" ht="12">
      <c r="B74" s="33"/>
    </row>
    <row r="75" ht="12">
      <c r="B75" s="33"/>
    </row>
    <row r="76" ht="12">
      <c r="B76" s="33"/>
    </row>
    <row r="77" ht="12">
      <c r="B77" s="33"/>
    </row>
    <row r="78" ht="12">
      <c r="B78" s="33"/>
    </row>
    <row r="79" ht="12">
      <c r="B79" s="33"/>
    </row>
    <row r="80" ht="12">
      <c r="B80" s="33"/>
    </row>
    <row r="81" ht="12">
      <c r="B81" s="33"/>
    </row>
    <row r="82" ht="12">
      <c r="B82" s="33"/>
    </row>
    <row r="83" ht="12">
      <c r="B83" s="33"/>
    </row>
    <row r="84" ht="12">
      <c r="B84" s="33"/>
    </row>
    <row r="85" ht="12">
      <c r="B85" s="33"/>
    </row>
    <row r="86" ht="12">
      <c r="B86" s="33"/>
    </row>
    <row r="87" ht="12">
      <c r="B87" s="33"/>
    </row>
    <row r="88" ht="12">
      <c r="B88" s="33"/>
    </row>
    <row r="89" ht="12">
      <c r="B89" s="33"/>
    </row>
    <row r="90" ht="12">
      <c r="B90" s="33"/>
    </row>
    <row r="91" ht="12">
      <c r="B91" s="33"/>
    </row>
    <row r="92" ht="12">
      <c r="B92" s="33"/>
    </row>
  </sheetData>
  <sheetProtection/>
  <mergeCells count="10">
    <mergeCell ref="A1:B1"/>
    <mergeCell ref="A41:B41"/>
    <mergeCell ref="A40:B40"/>
    <mergeCell ref="A2:B2"/>
    <mergeCell ref="A21:B21"/>
    <mergeCell ref="A22:B22"/>
    <mergeCell ref="A23:B23"/>
    <mergeCell ref="A10:B10"/>
    <mergeCell ref="A11:B11"/>
    <mergeCell ref="A12:B12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  <ignoredErrors>
    <ignoredError sqref="B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33.421875" style="38" customWidth="1"/>
    <col min="2" max="3" width="11.28125" style="38" customWidth="1"/>
    <col min="4" max="16384" width="10.8515625" style="38" customWidth="1"/>
  </cols>
  <sheetData>
    <row r="1" spans="1:2" ht="15" customHeight="1">
      <c r="A1" s="261" t="s">
        <v>16</v>
      </c>
      <c r="B1" s="261"/>
    </row>
    <row r="2" spans="1:4" ht="15" customHeight="1">
      <c r="A2" s="261" t="s">
        <v>283</v>
      </c>
      <c r="B2" s="261"/>
      <c r="C2" s="39"/>
      <c r="D2" s="39"/>
    </row>
    <row r="3" spans="1:4" ht="15" customHeight="1">
      <c r="A3" s="77"/>
      <c r="B3" s="77"/>
      <c r="C3" s="39"/>
      <c r="D3" s="39"/>
    </row>
    <row r="4" spans="1:4" ht="9" customHeight="1">
      <c r="A4" s="37"/>
      <c r="B4" s="37"/>
      <c r="C4" s="37"/>
      <c r="D4" s="37"/>
    </row>
    <row r="5" spans="1:9" ht="15" customHeight="1">
      <c r="A5" s="39" t="s">
        <v>24</v>
      </c>
      <c r="B5" s="39">
        <v>41</v>
      </c>
      <c r="C5" s="39"/>
      <c r="G5" s="40"/>
      <c r="H5" s="40"/>
      <c r="I5" s="40"/>
    </row>
    <row r="6" spans="1:9" ht="15" customHeight="1">
      <c r="A6" s="179" t="s">
        <v>5</v>
      </c>
      <c r="B6" s="39">
        <f>SUM(B7:B8)</f>
        <v>92</v>
      </c>
      <c r="C6" s="39"/>
      <c r="G6" s="40"/>
      <c r="H6" s="40"/>
      <c r="I6" s="40"/>
    </row>
    <row r="7" spans="1:9" ht="15" customHeight="1">
      <c r="A7" s="273" t="s">
        <v>135</v>
      </c>
      <c r="B7" s="38">
        <v>36</v>
      </c>
      <c r="G7" s="40"/>
      <c r="H7" s="40"/>
      <c r="I7" s="40"/>
    </row>
    <row r="8" spans="1:9" ht="15" customHeight="1">
      <c r="A8" s="273" t="s">
        <v>6</v>
      </c>
      <c r="B8" s="38">
        <v>56</v>
      </c>
      <c r="G8" s="40"/>
      <c r="H8" s="40"/>
      <c r="I8" s="40"/>
    </row>
    <row r="9" spans="1:2" ht="15" customHeight="1">
      <c r="A9" s="39" t="s">
        <v>22</v>
      </c>
      <c r="B9" s="39">
        <v>37</v>
      </c>
    </row>
    <row r="10" spans="1:2" s="47" customFormat="1" ht="15" customHeight="1">
      <c r="A10" s="46" t="s">
        <v>23</v>
      </c>
      <c r="B10" s="47">
        <v>228</v>
      </c>
    </row>
    <row r="11" spans="1:3" ht="15" customHeight="1">
      <c r="A11" s="276" t="s">
        <v>350</v>
      </c>
      <c r="B11" s="43">
        <v>115</v>
      </c>
      <c r="C11" s="42"/>
    </row>
    <row r="12" spans="1:3" ht="15" customHeight="1">
      <c r="A12" s="274" t="s">
        <v>349</v>
      </c>
      <c r="B12" s="275">
        <v>203</v>
      </c>
      <c r="C12" s="42"/>
    </row>
    <row r="13" spans="1:3" ht="15" customHeight="1">
      <c r="A13" s="210" t="s">
        <v>351</v>
      </c>
      <c r="B13" s="39">
        <v>33</v>
      </c>
      <c r="C13" s="42"/>
    </row>
    <row r="14" spans="1:3" ht="15" customHeight="1">
      <c r="A14" s="210" t="s">
        <v>134</v>
      </c>
      <c r="B14" s="39">
        <v>3</v>
      </c>
      <c r="C14" s="42"/>
    </row>
    <row r="15" spans="1:2" ht="9" customHeight="1">
      <c r="A15" s="81"/>
      <c r="B15" s="81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  <ignoredErrors>
    <ignoredError sqref="B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2">
      <selection activeCell="A2" sqref="A2:C2"/>
    </sheetView>
  </sheetViews>
  <sheetFormatPr defaultColWidth="11.421875" defaultRowHeight="12.75"/>
  <cols>
    <col min="1" max="1" width="22.421875" style="0" customWidth="1"/>
    <col min="2" max="2" width="12.140625" style="0" customWidth="1"/>
    <col min="3" max="3" width="11.8515625" style="0" customWidth="1"/>
  </cols>
  <sheetData>
    <row r="1" spans="1:3" s="38" customFormat="1" ht="15" customHeight="1">
      <c r="A1" s="261" t="s">
        <v>16</v>
      </c>
      <c r="B1" s="261"/>
      <c r="C1" s="261"/>
    </row>
    <row r="2" spans="1:3" s="38" customFormat="1" ht="15" customHeight="1">
      <c r="A2" s="261" t="s">
        <v>284</v>
      </c>
      <c r="B2" s="261"/>
      <c r="C2" s="261"/>
    </row>
    <row r="3" spans="1:3" s="38" customFormat="1" ht="15" customHeight="1">
      <c r="A3" s="37"/>
      <c r="B3" s="37"/>
      <c r="C3" s="37"/>
    </row>
    <row r="4" spans="1:3" s="38" customFormat="1" ht="15" customHeight="1">
      <c r="A4" s="82"/>
      <c r="B4" s="83" t="s">
        <v>25</v>
      </c>
      <c r="C4" s="83" t="s">
        <v>26</v>
      </c>
    </row>
    <row r="5" spans="1:2" s="38" customFormat="1" ht="9" customHeight="1">
      <c r="A5" s="42"/>
      <c r="B5" s="42"/>
    </row>
    <row r="6" spans="1:3" s="38" customFormat="1" ht="15" customHeight="1">
      <c r="A6" s="42" t="s">
        <v>293</v>
      </c>
      <c r="B6" s="51">
        <v>846</v>
      </c>
      <c r="C6" s="44">
        <v>22839</v>
      </c>
    </row>
    <row r="7" spans="1:3" s="38" customFormat="1" ht="15" customHeight="1">
      <c r="A7" s="42" t="s">
        <v>154</v>
      </c>
      <c r="B7" s="51">
        <v>4572</v>
      </c>
      <c r="C7" s="51">
        <v>94760</v>
      </c>
    </row>
    <row r="8" spans="1:3" s="38" customFormat="1" ht="15" customHeight="1">
      <c r="A8" s="42" t="s">
        <v>0</v>
      </c>
      <c r="B8" s="51">
        <v>196</v>
      </c>
      <c r="C8" s="51">
        <v>17983</v>
      </c>
    </row>
    <row r="9" spans="1:3" s="38" customFormat="1" ht="15" customHeight="1">
      <c r="A9" s="42" t="s">
        <v>152</v>
      </c>
      <c r="B9" s="51">
        <v>741</v>
      </c>
      <c r="C9" s="51">
        <v>20285</v>
      </c>
    </row>
    <row r="10" spans="1:3" s="38" customFormat="1" ht="15" customHeight="1">
      <c r="A10" s="42" t="s">
        <v>153</v>
      </c>
      <c r="B10" s="51">
        <v>544</v>
      </c>
      <c r="C10" s="51">
        <v>51431</v>
      </c>
    </row>
    <row r="11" spans="1:3" s="38" customFormat="1" ht="15" customHeight="1">
      <c r="A11" s="42" t="s">
        <v>294</v>
      </c>
      <c r="B11" s="51">
        <v>216</v>
      </c>
      <c r="C11" s="51">
        <v>11995</v>
      </c>
    </row>
    <row r="12" spans="1:3" s="38" customFormat="1" ht="15" customHeight="1">
      <c r="A12" s="221" t="s">
        <v>2</v>
      </c>
      <c r="B12" s="220">
        <v>358</v>
      </c>
      <c r="C12" s="51">
        <v>57544</v>
      </c>
    </row>
    <row r="13" spans="1:3" s="38" customFormat="1" ht="9" customHeight="1">
      <c r="A13" s="42"/>
      <c r="B13" s="51"/>
      <c r="C13" s="51"/>
    </row>
    <row r="14" spans="1:3" s="63" customFormat="1" ht="15" customHeight="1">
      <c r="A14" s="59" t="s">
        <v>145</v>
      </c>
      <c r="B14" s="60">
        <f>SUM(B6:B12)</f>
        <v>7473</v>
      </c>
      <c r="C14" s="60">
        <f>SUM(C6:C12)</f>
        <v>276837</v>
      </c>
    </row>
    <row r="15" spans="1:2" s="38" customFormat="1" ht="15" customHeight="1">
      <c r="A15" s="42"/>
      <c r="B15" s="42"/>
    </row>
    <row r="16" s="38" customFormat="1" ht="15" customHeight="1"/>
  </sheetData>
  <sheetProtection/>
  <mergeCells count="2">
    <mergeCell ref="A2:C2"/>
    <mergeCell ref="A1:C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1" sqref="A1:B1"/>
    </sheetView>
  </sheetViews>
  <sheetFormatPr defaultColWidth="11.421875" defaultRowHeight="12.75"/>
  <cols>
    <col min="1" max="1" width="43.8515625" style="0" customWidth="1"/>
    <col min="2" max="2" width="13.8515625" style="0" customWidth="1"/>
  </cols>
  <sheetData>
    <row r="1" spans="1:2" ht="15" customHeight="1">
      <c r="A1" s="261" t="s">
        <v>16</v>
      </c>
      <c r="B1" s="261"/>
    </row>
    <row r="2" spans="1:2" ht="15" customHeight="1">
      <c r="A2" s="261" t="s">
        <v>335</v>
      </c>
      <c r="B2" s="261"/>
    </row>
    <row r="3" spans="1:2" ht="15" customHeight="1">
      <c r="A3" s="84"/>
      <c r="B3" s="84"/>
    </row>
    <row r="4" spans="1:2" ht="15" customHeight="1">
      <c r="A4" s="87" t="s">
        <v>11</v>
      </c>
      <c r="B4" s="88" t="s">
        <v>159</v>
      </c>
    </row>
    <row r="5" spans="1:2" ht="9" customHeight="1">
      <c r="A5" s="85"/>
      <c r="B5" s="85"/>
    </row>
    <row r="6" spans="1:2" ht="15" customHeight="1">
      <c r="A6" s="85" t="s">
        <v>12</v>
      </c>
      <c r="B6" s="86">
        <v>704</v>
      </c>
    </row>
    <row r="7" spans="1:2" ht="15" customHeight="1">
      <c r="A7" s="85" t="s">
        <v>13</v>
      </c>
      <c r="B7" s="86">
        <v>2064</v>
      </c>
    </row>
    <row r="8" spans="1:2" ht="15" customHeight="1">
      <c r="A8" s="85" t="s">
        <v>185</v>
      </c>
      <c r="B8" s="86">
        <v>1057</v>
      </c>
    </row>
    <row r="9" spans="1:2" ht="15" customHeight="1">
      <c r="A9" s="85" t="s">
        <v>119</v>
      </c>
      <c r="B9" s="86">
        <v>339</v>
      </c>
    </row>
    <row r="10" spans="1:2" ht="15" customHeight="1">
      <c r="A10" s="85" t="s">
        <v>187</v>
      </c>
      <c r="B10" s="86">
        <v>8</v>
      </c>
    </row>
    <row r="11" spans="1:2" ht="15" customHeight="1">
      <c r="A11" s="85" t="s">
        <v>142</v>
      </c>
      <c r="B11" s="86">
        <v>3</v>
      </c>
    </row>
    <row r="12" spans="1:2" ht="15" customHeight="1">
      <c r="A12" s="85" t="s">
        <v>143</v>
      </c>
      <c r="B12" s="86">
        <v>3</v>
      </c>
    </row>
    <row r="13" spans="1:2" ht="15" customHeight="1">
      <c r="A13" s="85" t="s">
        <v>9</v>
      </c>
      <c r="B13" s="86">
        <v>24</v>
      </c>
    </row>
    <row r="14" spans="1:2" ht="9" customHeight="1">
      <c r="A14" s="38"/>
      <c r="B14" s="38"/>
    </row>
    <row r="15" spans="1:2" ht="15" customHeight="1">
      <c r="A15" s="89" t="s">
        <v>145</v>
      </c>
      <c r="B15" s="90">
        <f>SUM(B6:B13)</f>
        <v>4202</v>
      </c>
    </row>
    <row r="16" spans="1:2" ht="12">
      <c r="A16" s="38"/>
      <c r="B16" s="38"/>
    </row>
    <row r="17" spans="1:2" ht="12">
      <c r="A17" s="27"/>
      <c r="B17" s="32"/>
    </row>
    <row r="18" spans="1:2" ht="12">
      <c r="A18" s="27"/>
      <c r="B18" s="32"/>
    </row>
    <row r="19" spans="1:2" ht="12">
      <c r="A19" s="27"/>
      <c r="B19" s="32"/>
    </row>
    <row r="20" spans="1:2" ht="12">
      <c r="A20" s="27"/>
      <c r="B20" s="32"/>
    </row>
    <row r="21" spans="1:2" ht="12">
      <c r="A21" s="27"/>
      <c r="B21" s="32"/>
    </row>
    <row r="22" spans="1:2" ht="12">
      <c r="A22" s="27"/>
      <c r="B22" s="32"/>
    </row>
    <row r="23" spans="1:2" ht="12">
      <c r="A23" s="27"/>
      <c r="B23" s="32"/>
    </row>
    <row r="24" spans="1:2" ht="12">
      <c r="A24" s="27"/>
      <c r="B24" s="32"/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11.421875" defaultRowHeight="12.75"/>
  <cols>
    <col min="1" max="1" width="46.421875" style="0" customWidth="1"/>
    <col min="2" max="2" width="11.421875" style="29" customWidth="1"/>
  </cols>
  <sheetData>
    <row r="1" spans="1:2" ht="15" customHeight="1">
      <c r="A1" s="261" t="s">
        <v>16</v>
      </c>
      <c r="B1" s="261"/>
    </row>
    <row r="2" spans="1:2" ht="15" customHeight="1">
      <c r="A2" s="261" t="s">
        <v>285</v>
      </c>
      <c r="B2" s="261"/>
    </row>
    <row r="3" spans="1:2" ht="15" customHeight="1">
      <c r="A3" s="38"/>
      <c r="B3" s="38"/>
    </row>
    <row r="4" spans="1:2" ht="15" customHeight="1">
      <c r="A4" s="97" t="s">
        <v>11</v>
      </c>
      <c r="B4" s="98" t="s">
        <v>14</v>
      </c>
    </row>
    <row r="5" spans="1:2" ht="9" customHeight="1">
      <c r="A5" s="91"/>
      <c r="B5" s="92"/>
    </row>
    <row r="6" spans="1:2" ht="15" customHeight="1">
      <c r="A6" s="93" t="s">
        <v>336</v>
      </c>
      <c r="B6" s="86">
        <v>2757</v>
      </c>
    </row>
    <row r="7" spans="1:2" ht="15" customHeight="1">
      <c r="A7" s="93" t="s">
        <v>337</v>
      </c>
      <c r="B7" s="86">
        <v>2904</v>
      </c>
    </row>
    <row r="8" spans="1:2" ht="15" customHeight="1">
      <c r="A8" s="93" t="s">
        <v>338</v>
      </c>
      <c r="B8" s="86">
        <v>2477</v>
      </c>
    </row>
    <row r="9" spans="1:2" ht="15" customHeight="1">
      <c r="A9" s="93" t="s">
        <v>9</v>
      </c>
      <c r="B9" s="86">
        <v>52</v>
      </c>
    </row>
    <row r="10" spans="1:2" ht="9" customHeight="1">
      <c r="A10" s="93"/>
      <c r="B10" s="94"/>
    </row>
    <row r="11" spans="1:2" ht="15" customHeight="1">
      <c r="A11" s="95" t="s">
        <v>145</v>
      </c>
      <c r="B11" s="96">
        <f>SUM(B6:B9)</f>
        <v>8190</v>
      </c>
    </row>
  </sheetData>
  <sheetProtection/>
  <mergeCells count="2">
    <mergeCell ref="A2:B2"/>
    <mergeCell ref="A1:B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:C1"/>
    </sheetView>
  </sheetViews>
  <sheetFormatPr defaultColWidth="11.421875" defaultRowHeight="12.75"/>
  <cols>
    <col min="1" max="1" width="43.421875" style="0" customWidth="1"/>
    <col min="2" max="3" width="13.00390625" style="0" customWidth="1"/>
  </cols>
  <sheetData>
    <row r="1" spans="1:3" ht="15" customHeight="1">
      <c r="A1" s="261" t="s">
        <v>16</v>
      </c>
      <c r="B1" s="261"/>
      <c r="C1" s="261"/>
    </row>
    <row r="2" spans="1:3" ht="30.75" customHeight="1">
      <c r="A2" s="263" t="s">
        <v>33</v>
      </c>
      <c r="B2" s="263"/>
      <c r="C2" s="263"/>
    </row>
    <row r="3" spans="1:3" ht="15" customHeight="1">
      <c r="A3" s="261">
        <v>2014</v>
      </c>
      <c r="B3" s="261"/>
      <c r="C3" s="261"/>
    </row>
    <row r="4" spans="1:3" ht="15" customHeight="1">
      <c r="A4" s="42"/>
      <c r="B4" s="42"/>
      <c r="C4" s="38"/>
    </row>
    <row r="5" spans="1:3" ht="15" customHeight="1">
      <c r="A5" s="134" t="s">
        <v>148</v>
      </c>
      <c r="B5" s="133" t="s">
        <v>149</v>
      </c>
      <c r="C5" s="133" t="s">
        <v>150</v>
      </c>
    </row>
    <row r="6" spans="1:3" ht="9" customHeight="1">
      <c r="A6" s="42"/>
      <c r="B6" s="42"/>
      <c r="C6" s="38"/>
    </row>
    <row r="7" spans="1:3" ht="15" customHeight="1">
      <c r="A7" s="42" t="s">
        <v>155</v>
      </c>
      <c r="B7" s="238">
        <v>707</v>
      </c>
      <c r="C7" s="238">
        <v>262059</v>
      </c>
    </row>
    <row r="8" spans="1:3" ht="15" customHeight="1">
      <c r="A8" s="42" t="s">
        <v>156</v>
      </c>
      <c r="B8" s="238">
        <v>1196</v>
      </c>
      <c r="C8" s="238">
        <v>126765</v>
      </c>
    </row>
    <row r="9" spans="1:3" ht="15" customHeight="1">
      <c r="A9" s="42" t="s">
        <v>157</v>
      </c>
      <c r="B9" s="238">
        <v>337</v>
      </c>
      <c r="C9" s="238">
        <v>91221</v>
      </c>
    </row>
    <row r="10" spans="1:3" ht="15" customHeight="1">
      <c r="A10" s="42" t="s">
        <v>158</v>
      </c>
      <c r="B10" s="238">
        <v>4566</v>
      </c>
      <c r="C10" s="238">
        <v>92467</v>
      </c>
    </row>
    <row r="11" spans="1:3" ht="15" customHeight="1">
      <c r="A11" s="38" t="s">
        <v>151</v>
      </c>
      <c r="B11" s="238">
        <v>107</v>
      </c>
      <c r="C11" s="238">
        <v>1121393</v>
      </c>
    </row>
    <row r="12" spans="1:3" ht="15" customHeight="1">
      <c r="A12" s="38" t="s">
        <v>1</v>
      </c>
      <c r="B12" s="238">
        <v>479</v>
      </c>
      <c r="C12" s="238">
        <v>58158</v>
      </c>
    </row>
    <row r="13" spans="1:3" ht="15" customHeight="1">
      <c r="A13" s="42" t="s">
        <v>152</v>
      </c>
      <c r="B13" s="238">
        <v>1400</v>
      </c>
      <c r="C13" s="238">
        <v>37048</v>
      </c>
    </row>
    <row r="14" spans="1:3" ht="15" customHeight="1">
      <c r="A14" s="42" t="s">
        <v>295</v>
      </c>
      <c r="B14" s="238">
        <v>235</v>
      </c>
      <c r="C14" s="238">
        <v>21935</v>
      </c>
    </row>
    <row r="15" spans="1:3" ht="15" customHeight="1">
      <c r="A15" s="38" t="s">
        <v>154</v>
      </c>
      <c r="B15" s="238">
        <v>218</v>
      </c>
      <c r="C15" s="238">
        <v>5195</v>
      </c>
    </row>
    <row r="16" spans="1:3" ht="15" customHeight="1">
      <c r="A16" s="38" t="s">
        <v>2</v>
      </c>
      <c r="B16" s="238">
        <v>4513</v>
      </c>
      <c r="C16" s="238">
        <v>331171</v>
      </c>
    </row>
    <row r="17" spans="1:3" ht="9" customHeight="1">
      <c r="A17" s="38"/>
      <c r="B17" s="44"/>
      <c r="C17" s="44"/>
    </row>
    <row r="18" spans="1:3" ht="15" customHeight="1">
      <c r="A18" s="61" t="s">
        <v>145</v>
      </c>
      <c r="B18" s="62">
        <f>SUM(B7:B16)</f>
        <v>13758</v>
      </c>
      <c r="C18" s="62">
        <f>SUM(C7:C16)</f>
        <v>2147412</v>
      </c>
    </row>
  </sheetData>
  <sheetProtection/>
  <mergeCells count="3">
    <mergeCell ref="A2:C2"/>
    <mergeCell ref="A3:C3"/>
    <mergeCell ref="A1:C1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1" sqref="A1:D1"/>
    </sheetView>
  </sheetViews>
  <sheetFormatPr defaultColWidth="11.421875" defaultRowHeight="12.75"/>
  <cols>
    <col min="1" max="1" width="98.00390625" style="0" customWidth="1"/>
    <col min="2" max="2" width="10.7109375" style="29" customWidth="1"/>
    <col min="3" max="4" width="10.7109375" style="0" customWidth="1"/>
  </cols>
  <sheetData>
    <row r="1" spans="1:4" s="29" customFormat="1" ht="15" customHeight="1">
      <c r="A1" s="261" t="s">
        <v>16</v>
      </c>
      <c r="B1" s="261"/>
      <c r="C1" s="261"/>
      <c r="D1" s="261"/>
    </row>
    <row r="2" spans="1:4" s="29" customFormat="1" ht="15" customHeight="1">
      <c r="A2" s="264" t="s">
        <v>342</v>
      </c>
      <c r="B2" s="264"/>
      <c r="C2" s="264"/>
      <c r="D2" s="264"/>
    </row>
    <row r="3" spans="1:2" s="29" customFormat="1" ht="15" customHeight="1">
      <c r="A3" s="23"/>
      <c r="B3" s="31"/>
    </row>
    <row r="4" spans="1:4" s="158" customFormat="1" ht="15" customHeight="1">
      <c r="A4" s="266" t="s">
        <v>21</v>
      </c>
      <c r="B4" s="266" t="s">
        <v>14</v>
      </c>
      <c r="C4" s="256" t="s">
        <v>341</v>
      </c>
      <c r="D4" s="257"/>
    </row>
    <row r="5" spans="1:4" s="158" customFormat="1" ht="15" customHeight="1">
      <c r="A5" s="266"/>
      <c r="B5" s="266"/>
      <c r="C5" s="248" t="s">
        <v>159</v>
      </c>
      <c r="D5" s="248" t="s">
        <v>211</v>
      </c>
    </row>
    <row r="6" spans="1:4" s="29" customFormat="1" ht="9" customHeight="1">
      <c r="A6" s="30"/>
      <c r="B6" s="48"/>
      <c r="C6" s="14"/>
      <c r="D6" s="28"/>
    </row>
    <row r="7" spans="1:4" s="38" customFormat="1" ht="15" customHeight="1">
      <c r="A7" s="136" t="s">
        <v>199</v>
      </c>
      <c r="B7" s="252">
        <f>SUM(B8:B20)</f>
        <v>2035</v>
      </c>
      <c r="C7" s="252">
        <f>SUM(C8:C10)</f>
        <v>10531</v>
      </c>
      <c r="D7" s="252">
        <f>SUM(D8:D20)</f>
        <v>8625</v>
      </c>
    </row>
    <row r="8" spans="1:4" s="38" customFormat="1" ht="15" customHeight="1">
      <c r="A8" s="250" t="s">
        <v>163</v>
      </c>
      <c r="B8" s="197">
        <v>1601</v>
      </c>
      <c r="C8" s="139">
        <v>7756</v>
      </c>
      <c r="D8" s="197">
        <v>8125</v>
      </c>
    </row>
    <row r="9" spans="1:4" s="38" customFormat="1" ht="15" customHeight="1">
      <c r="A9" s="237" t="s">
        <v>32</v>
      </c>
      <c r="B9" s="197">
        <v>347</v>
      </c>
      <c r="C9" s="139">
        <v>2318</v>
      </c>
      <c r="D9" s="197">
        <v>500</v>
      </c>
    </row>
    <row r="10" spans="1:4" s="38" customFormat="1" ht="15" customHeight="1">
      <c r="A10" s="237" t="s">
        <v>20</v>
      </c>
      <c r="B10" s="197">
        <v>87</v>
      </c>
      <c r="C10" s="139">
        <v>457</v>
      </c>
      <c r="D10" s="197"/>
    </row>
    <row r="11" spans="1:4" s="38" customFormat="1" ht="15" customHeight="1">
      <c r="A11" s="140" t="s">
        <v>200</v>
      </c>
      <c r="B11" s="141"/>
      <c r="C11" s="255">
        <f>SUM(C12:C20)</f>
        <v>30084</v>
      </c>
      <c r="D11" s="142"/>
    </row>
    <row r="12" spans="1:4" s="38" customFormat="1" ht="15" customHeight="1">
      <c r="A12" s="147" t="s">
        <v>201</v>
      </c>
      <c r="B12" s="138"/>
      <c r="C12" s="197">
        <v>10793</v>
      </c>
      <c r="D12" s="138"/>
    </row>
    <row r="13" spans="1:4" s="38" customFormat="1" ht="15" customHeight="1">
      <c r="A13" s="147" t="s">
        <v>160</v>
      </c>
      <c r="B13" s="138"/>
      <c r="C13" s="197">
        <v>15318</v>
      </c>
      <c r="D13" s="138"/>
    </row>
    <row r="14" spans="1:4" s="38" customFormat="1" ht="15" customHeight="1">
      <c r="A14" s="147" t="s">
        <v>18</v>
      </c>
      <c r="B14" s="138"/>
      <c r="C14" s="197">
        <v>3107</v>
      </c>
      <c r="D14" s="138"/>
    </row>
    <row r="15" spans="1:4" s="38" customFormat="1" ht="15" customHeight="1">
      <c r="A15" s="147" t="s">
        <v>202</v>
      </c>
      <c r="B15" s="138"/>
      <c r="C15" s="197">
        <v>17</v>
      </c>
      <c r="D15" s="138"/>
    </row>
    <row r="16" spans="1:4" s="38" customFormat="1" ht="15" customHeight="1">
      <c r="A16" s="147" t="s">
        <v>17</v>
      </c>
      <c r="B16" s="138"/>
      <c r="C16" s="197">
        <v>5</v>
      </c>
      <c r="D16" s="138"/>
    </row>
    <row r="17" spans="1:4" s="38" customFormat="1" ht="15" customHeight="1">
      <c r="A17" s="147" t="s">
        <v>85</v>
      </c>
      <c r="B17" s="138"/>
      <c r="C17" s="197">
        <v>17</v>
      </c>
      <c r="D17" s="138"/>
    </row>
    <row r="18" spans="1:4" s="38" customFormat="1" ht="15" customHeight="1">
      <c r="A18" s="147" t="s">
        <v>86</v>
      </c>
      <c r="B18" s="138"/>
      <c r="C18" s="197">
        <v>11</v>
      </c>
      <c r="D18" s="138"/>
    </row>
    <row r="19" spans="1:4" s="38" customFormat="1" ht="15" customHeight="1">
      <c r="A19" s="147" t="s">
        <v>212</v>
      </c>
      <c r="B19" s="138"/>
      <c r="C19" s="197">
        <v>128</v>
      </c>
      <c r="D19" s="138"/>
    </row>
    <row r="20" spans="1:4" s="249" customFormat="1" ht="15" customHeight="1">
      <c r="A20" s="147" t="s">
        <v>339</v>
      </c>
      <c r="B20" s="137"/>
      <c r="C20" s="197">
        <v>688</v>
      </c>
      <c r="D20" s="137"/>
    </row>
    <row r="21" spans="1:4" s="249" customFormat="1" ht="9" customHeight="1">
      <c r="A21" s="147"/>
      <c r="B21" s="137"/>
      <c r="C21" s="197"/>
      <c r="D21" s="137"/>
    </row>
    <row r="22" spans="1:4" s="29" customFormat="1" ht="15" customHeight="1">
      <c r="A22" s="247" t="s">
        <v>21</v>
      </c>
      <c r="B22" s="251"/>
      <c r="C22" s="265" t="s">
        <v>203</v>
      </c>
      <c r="D22" s="265"/>
    </row>
    <row r="23" spans="1:3" s="29" customFormat="1" ht="9" customHeight="1">
      <c r="A23" s="15"/>
      <c r="B23" s="14"/>
      <c r="C23" s="28"/>
    </row>
    <row r="24" spans="1:4" s="38" customFormat="1" ht="15" customHeight="1">
      <c r="A24" s="143" t="s">
        <v>161</v>
      </c>
      <c r="B24" s="144"/>
      <c r="C24" s="145"/>
      <c r="D24" s="79">
        <f>SUM(D25:D32)</f>
        <v>832</v>
      </c>
    </row>
    <row r="25" spans="1:4" s="38" customFormat="1" ht="15" customHeight="1">
      <c r="A25" s="147" t="s">
        <v>162</v>
      </c>
      <c r="B25" s="144"/>
      <c r="C25" s="144"/>
      <c r="D25" s="144">
        <v>233</v>
      </c>
    </row>
    <row r="26" spans="1:4" s="38" customFormat="1" ht="15" customHeight="1">
      <c r="A26" s="253" t="s">
        <v>135</v>
      </c>
      <c r="B26" s="144"/>
      <c r="C26" s="144">
        <v>30</v>
      </c>
      <c r="D26" s="145"/>
    </row>
    <row r="27" spans="1:4" s="38" customFormat="1" ht="15" customHeight="1">
      <c r="A27" s="253" t="s">
        <v>6</v>
      </c>
      <c r="B27" s="144"/>
      <c r="C27" s="144">
        <v>38</v>
      </c>
      <c r="D27" s="145"/>
    </row>
    <row r="28" spans="1:4" s="38" customFormat="1" ht="15" customHeight="1">
      <c r="A28" s="253" t="s">
        <v>204</v>
      </c>
      <c r="B28" s="144"/>
      <c r="C28" s="144">
        <v>154</v>
      </c>
      <c r="D28" s="145"/>
    </row>
    <row r="29" spans="1:4" s="38" customFormat="1" ht="15" customHeight="1">
      <c r="A29" s="254" t="s">
        <v>205</v>
      </c>
      <c r="B29" s="146"/>
      <c r="C29" s="146">
        <v>11</v>
      </c>
      <c r="D29" s="145"/>
    </row>
    <row r="30" spans="1:4" s="38" customFormat="1" ht="15" customHeight="1">
      <c r="A30" s="148" t="s">
        <v>206</v>
      </c>
      <c r="B30" s="144"/>
      <c r="C30" s="144"/>
      <c r="D30" s="145">
        <v>10</v>
      </c>
    </row>
    <row r="31" spans="1:4" s="38" customFormat="1" ht="15" customHeight="1">
      <c r="A31" s="148" t="s">
        <v>19</v>
      </c>
      <c r="B31" s="146"/>
      <c r="C31" s="146"/>
      <c r="D31" s="145">
        <v>51</v>
      </c>
    </row>
    <row r="32" spans="1:4" s="38" customFormat="1" ht="15" customHeight="1">
      <c r="A32" s="148" t="s">
        <v>207</v>
      </c>
      <c r="B32" s="146"/>
      <c r="C32" s="146"/>
      <c r="D32" s="145">
        <v>538</v>
      </c>
    </row>
    <row r="33" spans="1:4" s="38" customFormat="1" ht="15" customHeight="1">
      <c r="A33" s="143" t="s">
        <v>208</v>
      </c>
      <c r="B33" s="144"/>
      <c r="C33" s="144"/>
      <c r="D33" s="79">
        <f>SUM(D34:D35)</f>
        <v>7275</v>
      </c>
    </row>
    <row r="34" spans="1:4" s="38" customFormat="1" ht="15" customHeight="1">
      <c r="A34" s="147" t="s">
        <v>209</v>
      </c>
      <c r="B34" s="146"/>
      <c r="C34" s="146"/>
      <c r="D34" s="145">
        <v>6951</v>
      </c>
    </row>
    <row r="35" spans="1:4" s="38" customFormat="1" ht="15" customHeight="1">
      <c r="A35" s="147" t="s">
        <v>210</v>
      </c>
      <c r="B35" s="146"/>
      <c r="C35" s="146"/>
      <c r="D35" s="145">
        <v>324</v>
      </c>
    </row>
    <row r="36" spans="1:4" ht="9" customHeight="1">
      <c r="A36" s="99"/>
      <c r="B36" s="100"/>
      <c r="C36" s="100"/>
      <c r="D36" s="100"/>
    </row>
    <row r="37" spans="1:3" ht="12">
      <c r="A37" s="1"/>
      <c r="B37" s="1"/>
      <c r="C37" s="1"/>
    </row>
  </sheetData>
  <sheetProtection/>
  <mergeCells count="5">
    <mergeCell ref="A1:D1"/>
    <mergeCell ref="A2:D2"/>
    <mergeCell ref="C22:D22"/>
    <mergeCell ref="A4:A5"/>
    <mergeCell ref="B4:B5"/>
  </mergeCells>
  <printOptions/>
  <pageMargins left="0.7900000000000001" right="0.7900000000000001" top="0.98" bottom="0.98" header="0" footer="0"/>
  <pageSetup horizontalDpi="600" verticalDpi="6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 Escamilla</cp:lastModifiedBy>
  <cp:lastPrinted>2015-07-09T16:38:41Z</cp:lastPrinted>
  <dcterms:created xsi:type="dcterms:W3CDTF">2002-08-01T18:29:16Z</dcterms:created>
  <dcterms:modified xsi:type="dcterms:W3CDTF">2015-09-14T23:11:55Z</dcterms:modified>
  <cp:category/>
  <cp:version/>
  <cp:contentType/>
  <cp:contentStatus/>
</cp:coreProperties>
</file>