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80" windowWidth="24340" windowHeight="16200" activeTab="0"/>
  </bookViews>
  <sheets>
    <sheet name="bachillerato" sheetId="1" r:id="rId1"/>
  </sheets>
  <externalReferences>
    <externalReference r:id="rId4"/>
    <externalReference r:id="rId5"/>
    <externalReference r:id="rId6"/>
  </externalReferences>
  <definedNames>
    <definedName name="_xlnm.Print_Area" localSheetId="0">'bachillerato'!$A$1:$H$61</definedName>
    <definedName name="DATABASE" localSheetId="0">'bachillerato'!$B$9:$H$23</definedName>
    <definedName name="Consulta_desde_seb_pe_cch" localSheetId="0">'bachillerato'!$A$19:$H$23</definedName>
    <definedName name="Consulta2">#REF!</definedName>
    <definedName name="ggg">#REF!</definedName>
    <definedName name="mmmmm">#REF!</definedName>
    <definedName name="ok">'[3]9119B'!$A$1:$L$312</definedName>
    <definedName name="p">#REF!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<sst xmlns="http://schemas.openxmlformats.org/spreadsheetml/2006/main" count="46" uniqueCount="41">
  <si>
    <t>FUENTE: Dirección General de Administración Escolar, UNAM.</t>
  </si>
  <si>
    <t>Plantel Azcapotzalco</t>
  </si>
  <si>
    <t>Plantel Naucalpan</t>
  </si>
  <si>
    <t>Plantel Oriente</t>
  </si>
  <si>
    <t>Plantel Sur</t>
  </si>
  <si>
    <t>Plantel Vallejo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</si>
  <si>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</si>
  <si>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</si>
  <si>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</si>
  <si>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</si>
  <si>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</si>
  <si>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</si>
  <si>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</si>
  <si>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</si>
  <si>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</si>
  <si>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</si>
  <si>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 xml:space="preserve">Plantel Vallejo                                                       </t>
  </si>
  <si>
    <t xml:space="preserve">Plantel Sur                                                           </t>
  </si>
  <si>
    <t xml:space="preserve">Plantel Oriente                                                       </t>
  </si>
  <si>
    <t xml:space="preserve">Plantel Naucalpan                                                     </t>
  </si>
  <si>
    <t xml:space="preserve">Plantel Azcapotzalco                                                  </t>
  </si>
  <si>
    <t>COLEGIO DE CIENCIAS Y HUMANIDADES</t>
  </si>
  <si>
    <t xml:space="preserve">Plantel 9 Pedro de Alba                                               </t>
  </si>
  <si>
    <t xml:space="preserve">Plantel 6 Antonio Caso                                                </t>
  </si>
  <si>
    <t xml:space="preserve">Plantel 5 José Vasconcelos                                            </t>
  </si>
  <si>
    <t xml:space="preserve">Plantel 4 Vidal Castañeda y Nájera                                    </t>
  </si>
  <si>
    <t xml:space="preserve">Plantel 3 Justo Sierra                                                </t>
  </si>
  <si>
    <t xml:space="preserve">Plantel 2 Erasmo Castellanos Quinto                                   </t>
  </si>
  <si>
    <t xml:space="preserve">Plantel 1 Gabino Barreda                                              </t>
  </si>
  <si>
    <t>ESCUELA NACIONAL PREPARATORIA</t>
  </si>
  <si>
    <t>total</t>
  </si>
  <si>
    <t>Total</t>
  </si>
  <si>
    <t>Mujeres</t>
  </si>
  <si>
    <t>Hombres</t>
  </si>
  <si>
    <t>Población</t>
  </si>
  <si>
    <t>Reingreso</t>
  </si>
  <si>
    <t>Primer ingreso</t>
  </si>
  <si>
    <t>Subsistema / Plantel</t>
  </si>
  <si>
    <t>2015-2016</t>
  </si>
  <si>
    <t>BACHILLERATO</t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</si>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</sst>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32" borderId="7" applyNumberFormat="0" applyFont="0" applyAlignment="0" applyProtection="0"/>
    <xf numFmtId="9" fontId="26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74" applyFont="1" applyAlignment="1">
      <alignment vertical="center"/>
      <protection/>
    </xf>
    <xf numFmtId="1" fontId="2" fillId="0" borderId="0" xfId="74" applyNumberFormat="1" applyFont="1" applyAlignment="1">
      <alignment vertical="center"/>
      <protection/>
    </xf>
    <xf numFmtId="0" fontId="3" fillId="0" borderId="0" xfId="74" applyFont="1" applyAlignment="1">
      <alignment vertical="center"/>
      <protection/>
    </xf>
    <xf numFmtId="3" fontId="2" fillId="0" borderId="0" xfId="73" applyNumberFormat="1" applyFont="1" applyAlignment="1">
      <alignment vertical="center"/>
      <protection/>
    </xf>
    <xf numFmtId="0" fontId="2" fillId="0" borderId="0" xfId="73" applyFont="1" applyAlignment="1">
      <alignment vertical="center"/>
      <protection/>
    </xf>
    <xf numFmtId="1" fontId="2" fillId="0" borderId="0" xfId="74" applyNumberFormat="1" applyFont="1" applyFill="1" applyAlignment="1">
      <alignment horizontal="left" vertical="center" indent="1"/>
      <protection/>
    </xf>
    <xf numFmtId="3" fontId="2" fillId="0" borderId="0" xfId="74" applyNumberFormat="1" applyFont="1" applyAlignment="1">
      <alignment vertical="center"/>
      <protection/>
    </xf>
    <xf numFmtId="1" fontId="2" fillId="0" borderId="0" xfId="74" applyNumberFormat="1" applyFont="1" applyAlignment="1">
      <alignment horizontal="left" vertical="center" indent="1"/>
      <protection/>
    </xf>
    <xf numFmtId="0" fontId="5" fillId="0" borderId="0" xfId="73" applyFont="1" applyAlignment="1">
      <alignment vertical="center"/>
      <protection/>
    </xf>
    <xf numFmtId="0" fontId="5" fillId="0" borderId="0" xfId="74" applyFont="1" applyAlignment="1">
      <alignment vertical="center"/>
      <protection/>
    </xf>
    <xf numFmtId="3" fontId="2" fillId="0" borderId="0" xfId="74" applyNumberFormat="1" applyFont="1" applyBorder="1" applyAlignment="1">
      <alignment vertical="center"/>
      <protection/>
    </xf>
    <xf numFmtId="0" fontId="2" fillId="0" borderId="0" xfId="74" applyFont="1" applyBorder="1" applyAlignment="1">
      <alignment vertical="center"/>
      <protection/>
    </xf>
    <xf numFmtId="3" fontId="6" fillId="2" borderId="0" xfId="74" applyNumberFormat="1" applyFont="1" applyFill="1" applyBorder="1" applyAlignment="1">
      <alignment vertical="center"/>
      <protection/>
    </xf>
    <xf numFmtId="0" fontId="6" fillId="2" borderId="0" xfId="74" applyFont="1" applyFill="1" applyBorder="1" applyAlignment="1">
      <alignment vertical="center"/>
      <protection/>
    </xf>
    <xf numFmtId="3" fontId="2" fillId="0" borderId="0" xfId="56" applyNumberFormat="1" applyBorder="1" applyAlignment="1">
      <alignment vertical="center"/>
      <protection/>
    </xf>
    <xf numFmtId="3" fontId="2" fillId="0" borderId="0" xfId="72" applyNumberFormat="1" applyFont="1" applyAlignment="1" quotePrefix="1">
      <alignment vertical="center"/>
      <protection/>
    </xf>
    <xf numFmtId="3" fontId="6" fillId="0" borderId="0" xfId="74" applyNumberFormat="1" applyFont="1" applyAlignment="1">
      <alignment vertical="center"/>
      <protection/>
    </xf>
    <xf numFmtId="0" fontId="6" fillId="0" borderId="0" xfId="74" applyFont="1" applyAlignment="1">
      <alignment vertical="center"/>
      <protection/>
    </xf>
    <xf numFmtId="3" fontId="2" fillId="0" borderId="0" xfId="0" applyNumberFormat="1" applyFont="1" applyAlignment="1" quotePrefix="1">
      <alignment vertical="center"/>
    </xf>
    <xf numFmtId="3" fontId="2" fillId="0" borderId="0" xfId="73" applyNumberFormat="1" applyFont="1" applyFill="1" applyAlignment="1">
      <alignment vertical="center"/>
      <protection/>
    </xf>
    <xf numFmtId="1" fontId="3" fillId="0" borderId="0" xfId="74" applyNumberFormat="1" applyFont="1" applyAlignment="1">
      <alignment vertical="center"/>
      <protection/>
    </xf>
    <xf numFmtId="0" fontId="3" fillId="0" borderId="0" xfId="74" applyFont="1" applyAlignment="1">
      <alignment horizontal="center" vertical="center"/>
      <protection/>
    </xf>
    <xf numFmtId="1" fontId="7" fillId="2" borderId="0" xfId="74" applyNumberFormat="1" applyFont="1" applyFill="1" applyAlignment="1">
      <alignment horizontal="center" vertical="center"/>
      <protection/>
    </xf>
    <xf numFmtId="0" fontId="2" fillId="0" borderId="0" xfId="74" applyFont="1" applyAlignment="1">
      <alignment horizontal="center" vertical="center"/>
      <protection/>
    </xf>
    <xf numFmtId="1" fontId="2" fillId="0" borderId="0" xfId="74" applyNumberFormat="1" applyFont="1" applyAlignment="1">
      <alignment horizontal="centerContinuous" vertical="center"/>
      <protection/>
    </xf>
    <xf numFmtId="3" fontId="6" fillId="0" borderId="0" xfId="75" applyNumberFormat="1" applyFont="1" applyBorder="1" applyAlignment="1">
      <alignment horizontal="centerContinuous" vertical="center"/>
      <protection/>
    </xf>
    <xf numFmtId="0" fontId="6" fillId="0" borderId="0" xfId="74" applyFont="1" applyAlignment="1">
      <alignment horizontal="centerContinuous" vertical="center"/>
      <protection/>
    </xf>
    <xf numFmtId="0" fontId="6" fillId="0" borderId="0" xfId="75" applyFont="1" applyAlignment="1">
      <alignment horizontal="center" vertical="center"/>
      <protection/>
    </xf>
    <xf numFmtId="0" fontId="7" fillId="2" borderId="0" xfId="74" applyFont="1" applyFill="1" applyAlignment="1">
      <alignment horizontal="center" vertical="center"/>
      <protection/>
    </xf>
    <xf numFmtId="1" fontId="7" fillId="2" borderId="0" xfId="74" applyNumberFormat="1" applyFont="1" applyFill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10 2" xfId="56"/>
    <cellStyle name="Normal 10 2 2" xfId="57"/>
    <cellStyle name="Normal 10 3" xfId="58"/>
    <cellStyle name="Normal 12 2" xfId="59"/>
    <cellStyle name="Normal 12 3" xfId="60"/>
    <cellStyle name="Normal 19" xfId="61"/>
    <cellStyle name="Normal 2" xfId="62"/>
    <cellStyle name="Normal 2 2" xfId="63"/>
    <cellStyle name="Normal 2 2 2" xfId="64"/>
    <cellStyle name="Normal 2 2 2 2" xfId="65"/>
    <cellStyle name="Normal 2 2 3" xfId="66"/>
    <cellStyle name="Normal 2 3" xfId="67"/>
    <cellStyle name="Normal 2 3 2" xfId="68"/>
    <cellStyle name="Normal 2 4" xfId="69"/>
    <cellStyle name="Normal 3 2" xfId="70"/>
    <cellStyle name="Normal 3 2 2" xfId="71"/>
    <cellStyle name="Normal_020(1)" xfId="72"/>
    <cellStyle name="Normal_pe_bach" xfId="73"/>
    <cellStyle name="Normal_peba_aj" xfId="74"/>
    <cellStyle name="Normal_poblac99" xfId="75"/>
    <cellStyle name="Nota" xfId="76"/>
    <cellStyle name="Percent" xfId="77"/>
    <cellStyle name="Salida" xfId="78"/>
    <cellStyle name="Título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ESCUELA NACIONAL PREPARATORIA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2015-2016</a:t>
            </a:r>
          </a:p>
        </c:rich>
      </c:tx>
      <c:layout>
        <c:manualLayout>
          <c:xMode val="factor"/>
          <c:yMode val="factor"/>
          <c:x val="-0.108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25"/>
          <c:y val="0.10375"/>
          <c:w val="0.721"/>
          <c:h val="0.8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bachillerato!$A$30:$A$38</c:f>
              <c:strCache/>
            </c:strRef>
          </c:cat>
          <c:val>
            <c:numRef>
              <c:f>bachillerato!$B$30:$B$38</c:f>
              <c:numCache/>
            </c:numRef>
          </c:val>
        </c:ser>
        <c:gapWidth val="36"/>
        <c:axId val="37213667"/>
        <c:axId val="66487548"/>
      </c:barChart>
      <c:catAx>
        <c:axId val="37213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7548"/>
        <c:crosses val="autoZero"/>
        <c:auto val="1"/>
        <c:lblOffset val="100"/>
        <c:tickLblSkip val="1"/>
        <c:noMultiLvlLbl val="0"/>
      </c:catAx>
      <c:valAx>
        <c:axId val="66487548"/>
        <c:scaling>
          <c:orientation val="minMax"/>
          <c:max val="12000"/>
        </c:scaling>
        <c:axPos val="b"/>
        <c:delete val="1"/>
        <c:majorTickMark val="out"/>
        <c:minorTickMark val="none"/>
        <c:tickLblPos val="nextTo"/>
        <c:crossAx val="37213667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COLEGIO DE CIENCIAS Y HUMANIDADES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2015-2016</a:t>
            </a:r>
          </a:p>
        </c:rich>
      </c:tx>
      <c:layout>
        <c:manualLayout>
          <c:xMode val="factor"/>
          <c:yMode val="factor"/>
          <c:x val="-0.086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"/>
          <c:w val="0.786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B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bachillerato!$A$44:$A$48</c:f>
              <c:strCache/>
            </c:strRef>
          </c:cat>
          <c:val>
            <c:numRef>
              <c:f>bachillerato!$B$44:$B$48</c:f>
              <c:numCache/>
            </c:numRef>
          </c:val>
        </c:ser>
        <c:gapWidth val="90"/>
        <c:axId val="61517021"/>
        <c:axId val="16782278"/>
      </c:barChart>
      <c:catAx>
        <c:axId val="6151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82278"/>
        <c:crosses val="autoZero"/>
        <c:auto val="1"/>
        <c:lblOffset val="100"/>
        <c:tickLblSkip val="1"/>
        <c:noMultiLvlLbl val="0"/>
      </c:catAx>
      <c:valAx>
        <c:axId val="16782278"/>
        <c:scaling>
          <c:orientation val="minMax"/>
          <c:max val="12500"/>
          <c:min val="9000"/>
        </c:scaling>
        <c:axPos val="b"/>
        <c:delete val="1"/>
        <c:majorTickMark val="out"/>
        <c:minorTickMark val="none"/>
        <c:tickLblPos val="nextTo"/>
        <c:crossAx val="6151702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0.4785</cdr:y>
    </cdr:from>
    <cdr:to>
      <cdr:x>0.97175</cdr:x>
      <cdr:y>0.52725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4114800" y="2428875"/>
          <a:ext cx="33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</xdr:rowOff>
    </xdr:from>
    <xdr:to>
      <xdr:col>2</xdr:col>
      <xdr:colOff>19050</xdr:colOff>
      <xdr:row>58</xdr:row>
      <xdr:rowOff>104775</xdr:rowOff>
    </xdr:to>
    <xdr:graphicFrame>
      <xdr:nvGraphicFramePr>
        <xdr:cNvPr id="1" name="Chart 7"/>
        <xdr:cNvGraphicFramePr/>
      </xdr:nvGraphicFramePr>
      <xdr:xfrm>
        <a:off x="0" y="4686300"/>
        <a:ext cx="42957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26</xdr:row>
      <xdr:rowOff>47625</xdr:rowOff>
    </xdr:from>
    <xdr:to>
      <xdr:col>8</xdr:col>
      <xdr:colOff>9525</xdr:colOff>
      <xdr:row>58</xdr:row>
      <xdr:rowOff>152400</xdr:rowOff>
    </xdr:to>
    <xdr:graphicFrame>
      <xdr:nvGraphicFramePr>
        <xdr:cNvPr id="2" name="Chart 8"/>
        <xdr:cNvGraphicFramePr/>
      </xdr:nvGraphicFramePr>
      <xdr:xfrm>
        <a:off x="4276725" y="4724400"/>
        <a:ext cx="458152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Ma.%20de%20Jes&#250;s%20Guerrer\Desktop\valida2013\agendaxls2013\2%20docencia\pe%20posg%202012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90" zoomScaleNormal="90" workbookViewId="0" topLeftCell="A1">
      <selection activeCell="A1" sqref="A1:H1"/>
    </sheetView>
  </sheetViews>
  <sheetFormatPr defaultColWidth="11.421875" defaultRowHeight="12.75"/>
  <cols>
    <col min="1" max="1" width="52.7109375" style="1" customWidth="1"/>
    <col min="2" max="8" width="11.421875" style="2" customWidth="1"/>
    <col min="9" max="16384" width="11.421875" style="1" customWidth="1"/>
  </cols>
  <sheetData>
    <row r="1" spans="1:8" ht="15" customHeight="1">
      <c r="A1" s="28" t="s">
        <v>40</v>
      </c>
      <c r="B1" s="28"/>
      <c r="C1" s="28"/>
      <c r="D1" s="28"/>
      <c r="E1" s="28"/>
      <c r="F1" s="28"/>
      <c r="G1" s="28"/>
      <c r="H1" s="28"/>
    </row>
    <row r="2" spans="1:8" ht="15" customHeight="1">
      <c r="A2" s="27" t="s">
        <v>39</v>
      </c>
      <c r="B2" s="25"/>
      <c r="C2" s="25"/>
      <c r="D2" s="25"/>
      <c r="E2" s="25"/>
      <c r="F2" s="25"/>
      <c r="G2" s="25"/>
      <c r="H2" s="25"/>
    </row>
    <row r="3" spans="1:8" ht="15" customHeight="1">
      <c r="A3" s="26" t="s">
        <v>38</v>
      </c>
      <c r="B3" s="25"/>
      <c r="C3" s="25"/>
      <c r="D3" s="25"/>
      <c r="E3" s="25"/>
      <c r="F3" s="25"/>
      <c r="G3" s="25"/>
      <c r="H3" s="25"/>
    </row>
    <row r="4" spans="1:8" ht="15" customHeight="1">
      <c r="A4" s="26"/>
      <c r="B4" s="25"/>
      <c r="C4" s="25"/>
      <c r="D4" s="25"/>
      <c r="E4" s="25"/>
      <c r="F4" s="25"/>
      <c r="G4" s="25"/>
      <c r="H4" s="25"/>
    </row>
    <row r="5" spans="1:9" ht="12">
      <c r="A5" s="29" t="s">
        <v>37</v>
      </c>
      <c r="B5" s="30" t="s">
        <v>36</v>
      </c>
      <c r="C5" s="30"/>
      <c r="D5" s="30"/>
      <c r="E5" s="30" t="s">
        <v>35</v>
      </c>
      <c r="F5" s="30"/>
      <c r="G5" s="30"/>
      <c r="H5" s="23" t="s">
        <v>34</v>
      </c>
      <c r="I5" s="24"/>
    </row>
    <row r="6" spans="1:9" s="3" customFormat="1" ht="9.75">
      <c r="A6" s="29"/>
      <c r="B6" s="23" t="s">
        <v>33</v>
      </c>
      <c r="C6" s="23" t="s">
        <v>32</v>
      </c>
      <c r="D6" s="23" t="s">
        <v>31</v>
      </c>
      <c r="E6" s="23" t="s">
        <v>33</v>
      </c>
      <c r="F6" s="23" t="s">
        <v>32</v>
      </c>
      <c r="G6" s="23" t="s">
        <v>31</v>
      </c>
      <c r="H6" s="23" t="s">
        <v>30</v>
      </c>
      <c r="I6" s="22"/>
    </row>
    <row r="7" spans="2:8" ht="9.75" customHeight="1">
      <c r="B7" s="21"/>
      <c r="C7" s="21"/>
      <c r="D7" s="21"/>
      <c r="E7" s="21"/>
      <c r="F7" s="21"/>
      <c r="G7" s="21"/>
      <c r="H7" s="21"/>
    </row>
    <row r="8" spans="1:8" ht="15" customHeight="1">
      <c r="A8" s="18" t="s">
        <v>29</v>
      </c>
      <c r="B8" s="17">
        <f aca="true" t="shared" si="0" ref="B8:H8">SUM(B9:B17)</f>
        <v>8244</v>
      </c>
      <c r="C8" s="17">
        <f t="shared" si="0"/>
        <v>7909</v>
      </c>
      <c r="D8" s="17">
        <f t="shared" si="0"/>
        <v>16153</v>
      </c>
      <c r="E8" s="17">
        <f t="shared" si="0"/>
        <v>17938</v>
      </c>
      <c r="F8" s="17">
        <f t="shared" si="0"/>
        <v>16494</v>
      </c>
      <c r="G8" s="17">
        <f t="shared" si="0"/>
        <v>34432</v>
      </c>
      <c r="H8" s="17">
        <f t="shared" si="0"/>
        <v>50585</v>
      </c>
    </row>
    <row r="9" spans="1:9" ht="15" customHeight="1">
      <c r="A9" s="8" t="s">
        <v>28</v>
      </c>
      <c r="B9" s="20">
        <v>692</v>
      </c>
      <c r="C9" s="20">
        <v>686</v>
      </c>
      <c r="D9" s="4">
        <f aca="true" t="shared" si="1" ref="D9:D17">SUM(B9:C9)</f>
        <v>1378</v>
      </c>
      <c r="E9" s="19">
        <v>1644</v>
      </c>
      <c r="F9" s="19">
        <v>1451</v>
      </c>
      <c r="G9" s="4">
        <f aca="true" t="shared" si="2" ref="G9:G23">SUM(E9:F9)</f>
        <v>3095</v>
      </c>
      <c r="H9" s="4">
        <f aca="true" t="shared" si="3" ref="H9:H23">SUM(D9,G9)</f>
        <v>4473</v>
      </c>
      <c r="I9" s="2"/>
    </row>
    <row r="10" spans="1:9" ht="15" customHeight="1">
      <c r="A10" s="8" t="s">
        <v>27</v>
      </c>
      <c r="B10" s="4">
        <v>979</v>
      </c>
      <c r="C10" s="4">
        <v>853</v>
      </c>
      <c r="D10" s="4">
        <f t="shared" si="1"/>
        <v>1832</v>
      </c>
      <c r="E10" s="19">
        <v>1841</v>
      </c>
      <c r="F10" s="19">
        <v>1586</v>
      </c>
      <c r="G10" s="4">
        <f t="shared" si="2"/>
        <v>3427</v>
      </c>
      <c r="H10" s="4">
        <f t="shared" si="3"/>
        <v>5259</v>
      </c>
      <c r="I10" s="12"/>
    </row>
    <row r="11" spans="1:9" ht="15" customHeight="1">
      <c r="A11" s="8" t="s">
        <v>26</v>
      </c>
      <c r="B11" s="4">
        <v>642</v>
      </c>
      <c r="C11" s="4">
        <v>727</v>
      </c>
      <c r="D11" s="4">
        <f t="shared" si="1"/>
        <v>1369</v>
      </c>
      <c r="E11" s="19">
        <v>1489</v>
      </c>
      <c r="F11" s="19">
        <v>1555</v>
      </c>
      <c r="G11" s="4">
        <f t="shared" si="2"/>
        <v>3044</v>
      </c>
      <c r="H11" s="4">
        <f t="shared" si="3"/>
        <v>4413</v>
      </c>
      <c r="I11" s="12"/>
    </row>
    <row r="12" spans="1:9" ht="15" customHeight="1">
      <c r="A12" s="6" t="s">
        <v>25</v>
      </c>
      <c r="B12" s="20">
        <v>685</v>
      </c>
      <c r="C12" s="20">
        <v>743</v>
      </c>
      <c r="D12" s="4">
        <f t="shared" si="1"/>
        <v>1428</v>
      </c>
      <c r="E12" s="19">
        <v>1729</v>
      </c>
      <c r="F12" s="19">
        <v>1909</v>
      </c>
      <c r="G12" s="4">
        <f t="shared" si="2"/>
        <v>3638</v>
      </c>
      <c r="H12" s="4">
        <f t="shared" si="3"/>
        <v>5066</v>
      </c>
      <c r="I12" s="12"/>
    </row>
    <row r="13" spans="1:8" ht="15" customHeight="1">
      <c r="A13" s="6" t="s">
        <v>24</v>
      </c>
      <c r="B13" s="20">
        <v>1499</v>
      </c>
      <c r="C13" s="20">
        <v>1311</v>
      </c>
      <c r="D13" s="4">
        <f t="shared" si="1"/>
        <v>2810</v>
      </c>
      <c r="E13" s="19">
        <v>3254</v>
      </c>
      <c r="F13" s="19">
        <v>2931</v>
      </c>
      <c r="G13" s="4">
        <f t="shared" si="2"/>
        <v>6185</v>
      </c>
      <c r="H13" s="4">
        <f t="shared" si="3"/>
        <v>8995</v>
      </c>
    </row>
    <row r="14" spans="1:8" ht="15" customHeight="1">
      <c r="A14" s="6" t="s">
        <v>23</v>
      </c>
      <c r="B14" s="20">
        <v>931</v>
      </c>
      <c r="C14" s="20">
        <v>760</v>
      </c>
      <c r="D14" s="4">
        <f t="shared" si="1"/>
        <v>1691</v>
      </c>
      <c r="E14" s="19">
        <v>1941</v>
      </c>
      <c r="F14" s="19">
        <v>1438</v>
      </c>
      <c r="G14" s="4">
        <f t="shared" si="2"/>
        <v>3379</v>
      </c>
      <c r="H14" s="4">
        <f t="shared" si="3"/>
        <v>5070</v>
      </c>
    </row>
    <row r="15" spans="1:8" ht="15" customHeight="1">
      <c r="A15" s="6" t="s">
        <v>12</v>
      </c>
      <c r="B15" s="20">
        <v>907</v>
      </c>
      <c r="C15" s="20">
        <v>955</v>
      </c>
      <c r="D15" s="4">
        <f t="shared" si="1"/>
        <v>1862</v>
      </c>
      <c r="E15" s="19">
        <v>1946</v>
      </c>
      <c r="F15" s="19">
        <v>1907</v>
      </c>
      <c r="G15" s="4">
        <f t="shared" si="2"/>
        <v>3853</v>
      </c>
      <c r="H15" s="4">
        <f t="shared" si="3"/>
        <v>5715</v>
      </c>
    </row>
    <row r="16" spans="1:8" ht="15" customHeight="1">
      <c r="A16" s="6" t="s">
        <v>13</v>
      </c>
      <c r="B16" s="20">
        <v>879</v>
      </c>
      <c r="C16" s="20">
        <v>922</v>
      </c>
      <c r="D16" s="4">
        <f t="shared" si="1"/>
        <v>1801</v>
      </c>
      <c r="E16" s="19">
        <v>1942</v>
      </c>
      <c r="F16" s="19">
        <v>1906</v>
      </c>
      <c r="G16" s="4">
        <f t="shared" si="2"/>
        <v>3848</v>
      </c>
      <c r="H16" s="4">
        <f t="shared" si="3"/>
        <v>5649</v>
      </c>
    </row>
    <row r="17" spans="1:8" ht="15" customHeight="1">
      <c r="A17" s="6" t="s">
        <v>22</v>
      </c>
      <c r="B17" s="20">
        <v>1030</v>
      </c>
      <c r="C17" s="20">
        <v>952</v>
      </c>
      <c r="D17" s="4">
        <f t="shared" si="1"/>
        <v>1982</v>
      </c>
      <c r="E17" s="19">
        <v>2152</v>
      </c>
      <c r="F17" s="19">
        <v>1811</v>
      </c>
      <c r="G17" s="4">
        <f t="shared" si="2"/>
        <v>3963</v>
      </c>
      <c r="H17" s="4">
        <f t="shared" si="3"/>
        <v>5945</v>
      </c>
    </row>
    <row r="18" spans="1:8" ht="15" customHeight="1">
      <c r="A18" s="18" t="s">
        <v>21</v>
      </c>
      <c r="B18" s="17">
        <f>SUM(B19:B23)</f>
        <v>9181</v>
      </c>
      <c r="C18" s="17">
        <f>SUM(C19:C23)</f>
        <v>9742</v>
      </c>
      <c r="D18" s="17">
        <f>SUM(D19:D23)</f>
        <v>18923</v>
      </c>
      <c r="E18" s="17">
        <f>SUM(E19:E23)</f>
        <v>20473</v>
      </c>
      <c r="F18" s="17">
        <f>SUM(F19:F23)</f>
        <v>19954</v>
      </c>
      <c r="G18" s="17">
        <f t="shared" si="2"/>
        <v>40427</v>
      </c>
      <c r="H18" s="17">
        <f t="shared" si="3"/>
        <v>59350</v>
      </c>
    </row>
    <row r="19" spans="1:10" ht="15" customHeight="1">
      <c r="A19" s="6" t="s">
        <v>20</v>
      </c>
      <c r="B19" s="16">
        <v>1666</v>
      </c>
      <c r="C19" s="16">
        <v>1850</v>
      </c>
      <c r="D19" s="4">
        <f>SUM(B19:C19)</f>
        <v>3516</v>
      </c>
      <c r="E19" s="16">
        <v>4182</v>
      </c>
      <c r="F19" s="16">
        <v>4175</v>
      </c>
      <c r="G19" s="4">
        <f t="shared" si="2"/>
        <v>8357</v>
      </c>
      <c r="H19" s="4">
        <f t="shared" si="3"/>
        <v>11873</v>
      </c>
      <c r="I19" s="15"/>
      <c r="J19" s="15"/>
    </row>
    <row r="20" spans="1:10" ht="15" customHeight="1">
      <c r="A20" s="6" t="s">
        <v>19</v>
      </c>
      <c r="B20" s="16">
        <v>1698</v>
      </c>
      <c r="C20" s="16">
        <v>1984</v>
      </c>
      <c r="D20" s="4">
        <f>SUM(B20:C20)</f>
        <v>3682</v>
      </c>
      <c r="E20" s="16">
        <v>3768</v>
      </c>
      <c r="F20" s="16">
        <v>3861</v>
      </c>
      <c r="G20" s="4">
        <f t="shared" si="2"/>
        <v>7629</v>
      </c>
      <c r="H20" s="4">
        <f t="shared" si="3"/>
        <v>11311</v>
      </c>
      <c r="I20" s="15"/>
      <c r="J20" s="15"/>
    </row>
    <row r="21" spans="1:10" ht="15" customHeight="1">
      <c r="A21" s="6" t="s">
        <v>18</v>
      </c>
      <c r="B21" s="16">
        <v>2019</v>
      </c>
      <c r="C21" s="16">
        <v>1961</v>
      </c>
      <c r="D21" s="4">
        <f>SUM(B21:C21)</f>
        <v>3980</v>
      </c>
      <c r="E21" s="16">
        <v>4254</v>
      </c>
      <c r="F21" s="16">
        <v>3893</v>
      </c>
      <c r="G21" s="4">
        <f t="shared" si="2"/>
        <v>8147</v>
      </c>
      <c r="H21" s="4">
        <f t="shared" si="3"/>
        <v>12127</v>
      </c>
      <c r="I21" s="15"/>
      <c r="J21" s="15"/>
    </row>
    <row r="22" spans="1:10" ht="15" customHeight="1">
      <c r="A22" s="6" t="s">
        <v>17</v>
      </c>
      <c r="B22" s="16">
        <v>1877</v>
      </c>
      <c r="C22" s="16">
        <v>1876</v>
      </c>
      <c r="D22" s="4">
        <f>SUM(B22:C22)</f>
        <v>3753</v>
      </c>
      <c r="E22" s="16">
        <v>4370</v>
      </c>
      <c r="F22" s="16">
        <v>4155</v>
      </c>
      <c r="G22" s="4">
        <f t="shared" si="2"/>
        <v>8525</v>
      </c>
      <c r="H22" s="4">
        <f t="shared" si="3"/>
        <v>12278</v>
      </c>
      <c r="I22" s="15"/>
      <c r="J22" s="15"/>
    </row>
    <row r="23" spans="1:10" ht="15" customHeight="1">
      <c r="A23" s="6" t="s">
        <v>16</v>
      </c>
      <c r="B23" s="16">
        <v>1921</v>
      </c>
      <c r="C23" s="16">
        <v>2071</v>
      </c>
      <c r="D23" s="4">
        <f>SUM(B23:C23)</f>
        <v>3992</v>
      </c>
      <c r="E23" s="16">
        <v>3899</v>
      </c>
      <c r="F23" s="16">
        <v>3870</v>
      </c>
      <c r="G23" s="4">
        <f t="shared" si="2"/>
        <v>7769</v>
      </c>
      <c r="H23" s="4">
        <f t="shared" si="3"/>
        <v>11761</v>
      </c>
      <c r="I23" s="15"/>
      <c r="J23" s="15"/>
    </row>
    <row r="24" spans="1:8" ht="9.75" customHeight="1">
      <c r="A24" s="12"/>
      <c r="B24" s="11"/>
      <c r="C24" s="11"/>
      <c r="D24" s="11"/>
      <c r="E24" s="11"/>
      <c r="F24" s="11"/>
      <c r="G24" s="11"/>
      <c r="H24" s="11"/>
    </row>
    <row r="25" spans="1:8" ht="15" customHeight="1">
      <c r="A25" s="14" t="s">
        <v>15</v>
      </c>
      <c r="B25" s="13">
        <f aca="true" t="shared" si="4" ref="B25:H25">SUM(B8,B18)</f>
        <v>17425</v>
      </c>
      <c r="C25" s="13">
        <f t="shared" si="4"/>
        <v>17651</v>
      </c>
      <c r="D25" s="13">
        <f t="shared" si="4"/>
        <v>35076</v>
      </c>
      <c r="E25" s="13">
        <f t="shared" si="4"/>
        <v>38411</v>
      </c>
      <c r="F25" s="13">
        <f t="shared" si="4"/>
        <v>36448</v>
      </c>
      <c r="G25" s="13">
        <f t="shared" si="4"/>
        <v>74859</v>
      </c>
      <c r="H25" s="13">
        <f t="shared" si="4"/>
        <v>109935</v>
      </c>
    </row>
    <row r="26" spans="1:9" ht="12">
      <c r="A26" s="3"/>
      <c r="I26" s="12"/>
    </row>
    <row r="27" spans="1:9" ht="12">
      <c r="A27" s="3"/>
      <c r="I27" s="11"/>
    </row>
    <row r="28" spans="1:8" ht="12">
      <c r="A28" s="3"/>
      <c r="B28" s="5"/>
      <c r="C28" s="5"/>
      <c r="D28" s="5"/>
      <c r="E28" s="5"/>
      <c r="F28" s="5"/>
      <c r="G28" s="5"/>
      <c r="H28" s="5"/>
    </row>
    <row r="29" spans="1:11" ht="12">
      <c r="A29" s="10"/>
      <c r="B29" s="9"/>
      <c r="C29" s="5"/>
      <c r="D29" s="5"/>
      <c r="E29" s="5"/>
      <c r="F29" s="5"/>
      <c r="G29" s="5"/>
      <c r="H29" s="5"/>
      <c r="J29" s="5"/>
      <c r="K29" s="5"/>
    </row>
    <row r="30" spans="1:11" ht="12">
      <c r="A30" s="6" t="s">
        <v>14</v>
      </c>
      <c r="B30" s="4">
        <f>H17</f>
        <v>5945</v>
      </c>
      <c r="C30" s="5"/>
      <c r="D30" s="5"/>
      <c r="E30" s="5"/>
      <c r="F30" s="5"/>
      <c r="G30" s="5"/>
      <c r="H30" s="5"/>
      <c r="J30" s="5"/>
      <c r="K30" s="5"/>
    </row>
    <row r="31" spans="1:11" ht="12">
      <c r="A31" s="6" t="s">
        <v>13</v>
      </c>
      <c r="B31" s="4">
        <f>H16</f>
        <v>5649</v>
      </c>
      <c r="J31" s="5"/>
      <c r="K31" s="5"/>
    </row>
    <row r="32" spans="1:11" ht="12">
      <c r="A32" s="6" t="s">
        <v>12</v>
      </c>
      <c r="B32" s="4">
        <f>H15</f>
        <v>5715</v>
      </c>
      <c r="J32" s="5"/>
      <c r="K32" s="5"/>
    </row>
    <row r="33" spans="1:11" ht="12">
      <c r="A33" s="6" t="s">
        <v>11</v>
      </c>
      <c r="B33" s="4">
        <f>H14</f>
        <v>5070</v>
      </c>
      <c r="J33" s="5"/>
      <c r="K33" s="5"/>
    </row>
    <row r="34" spans="1:11" ht="12">
      <c r="A34" s="6" t="s">
        <v>10</v>
      </c>
      <c r="B34" s="4">
        <f>H13</f>
        <v>8995</v>
      </c>
      <c r="J34" s="5"/>
      <c r="K34" s="5"/>
    </row>
    <row r="35" spans="1:11" ht="12">
      <c r="A35" s="6" t="s">
        <v>9</v>
      </c>
      <c r="B35" s="4">
        <f>H12</f>
        <v>5066</v>
      </c>
      <c r="J35" s="5"/>
      <c r="K35" s="5"/>
    </row>
    <row r="36" spans="1:11" ht="12">
      <c r="A36" s="8" t="s">
        <v>8</v>
      </c>
      <c r="B36" s="4">
        <f>H11</f>
        <v>4413</v>
      </c>
      <c r="J36" s="5"/>
      <c r="K36" s="5"/>
    </row>
    <row r="37" spans="1:11" ht="12">
      <c r="A37" s="8" t="s">
        <v>7</v>
      </c>
      <c r="B37" s="4">
        <f>H10</f>
        <v>5259</v>
      </c>
      <c r="J37" s="5"/>
      <c r="K37" s="5"/>
    </row>
    <row r="38" spans="1:11" ht="12">
      <c r="A38" s="8" t="s">
        <v>6</v>
      </c>
      <c r="B38" s="4">
        <f>H9</f>
        <v>4473</v>
      </c>
      <c r="J38" s="5"/>
      <c r="K38" s="5"/>
    </row>
    <row r="39" spans="2:11" ht="12">
      <c r="B39" s="7">
        <f>SUM(B30:B38)</f>
        <v>50585</v>
      </c>
      <c r="J39" s="5"/>
      <c r="K39" s="5"/>
    </row>
    <row r="40" spans="10:11" ht="12">
      <c r="J40" s="5"/>
      <c r="K40" s="5"/>
    </row>
    <row r="44" spans="1:2" ht="12">
      <c r="A44" s="6" t="s">
        <v>5</v>
      </c>
      <c r="B44" s="4">
        <f>H23</f>
        <v>11761</v>
      </c>
    </row>
    <row r="45" spans="1:2" ht="12">
      <c r="A45" s="6" t="s">
        <v>4</v>
      </c>
      <c r="B45" s="4">
        <f>H22</f>
        <v>12278</v>
      </c>
    </row>
    <row r="46" spans="1:2" ht="12">
      <c r="A46" s="6" t="s">
        <v>3</v>
      </c>
      <c r="B46" s="4">
        <f>H21</f>
        <v>12127</v>
      </c>
    </row>
    <row r="47" spans="1:2" ht="12">
      <c r="A47" s="6" t="s">
        <v>2</v>
      </c>
      <c r="B47" s="4">
        <f>H20</f>
        <v>11311</v>
      </c>
    </row>
    <row r="48" spans="1:2" ht="12">
      <c r="A48" s="6" t="s">
        <v>1</v>
      </c>
      <c r="B48" s="4">
        <f>H19</f>
        <v>11873</v>
      </c>
    </row>
    <row r="49" spans="1:2" ht="12">
      <c r="A49" s="5"/>
      <c r="B49" s="4">
        <f>SUM(B44:B48)</f>
        <v>59350</v>
      </c>
    </row>
    <row r="61" ht="12">
      <c r="A61" s="3" t="s">
        <v>0</v>
      </c>
    </row>
  </sheetData>
  <sheetProtection/>
  <mergeCells count="4">
    <mergeCell ref="A1:H1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dcterms:created xsi:type="dcterms:W3CDTF">2016-06-08T00:05:15Z</dcterms:created>
  <dcterms:modified xsi:type="dcterms:W3CDTF">2016-06-17T00:50:21Z</dcterms:modified>
  <cp:category/>
  <cp:version/>
  <cp:contentType/>
  <cp:contentStatus/>
</cp:coreProperties>
</file>