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15" windowHeight="9270" activeTab="0"/>
  </bookViews>
  <sheets>
    <sheet name="suayed" sheetId="1" r:id="rId1"/>
  </sheets>
  <externalReferences>
    <externalReference r:id="rId4"/>
    <externalReference r:id="rId5"/>
    <externalReference r:id="rId6"/>
    <externalReference r:id="rId7"/>
  </externalReferences>
  <definedNames>
    <definedName name="Consulta2">#REF!</definedName>
    <definedName name="ggg">#REF!</definedName>
    <definedName name="mmmmm">#REF!</definedName>
    <definedName name="ok">'[4]9119B'!$A$1:$L$312</definedName>
    <definedName name="p">#REF!</definedName>
    <definedName name="pobesc01_02" localSheetId="0">#REF!</definedName>
    <definedName name="pobesc01_02">#REF!</definedName>
    <definedName name="pobescsumada" localSheetId="0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<sst xmlns="http://schemas.openxmlformats.org/spreadsheetml/2006/main" count="74" uniqueCount="65">
  <si>
    <t>FUENTE: Dirección General de Administración Escolar, UNAM.</t>
  </si>
  <si>
    <r>
      <t>a</t>
    </r>
    <r>
      <rPr>
        <sz val="8"/>
        <rFont val="Arial"/>
        <family val="2"/>
      </rPr>
      <t xml:space="preserve"> Esta carrera no tiene primer ingreso directo. Los 105 alumnos de primer ingreso que aparecen registrados, son el resultado de un segundo proceso de selección realizado a los alumnos asignados a las carreras de Administración y Contaduría de la propia Facultad.</t>
    </r>
  </si>
  <si>
    <t>T O T A L</t>
  </si>
  <si>
    <t>Trabajo Social</t>
  </si>
  <si>
    <t>Escuela Nacional de Trabajo Social</t>
  </si>
  <si>
    <t>Enfermería y Obstetricia</t>
  </si>
  <si>
    <t>Enfermería</t>
  </si>
  <si>
    <t>Escuela Nacional de Enfermería y Obstetricia</t>
  </si>
  <si>
    <t>Psicología</t>
  </si>
  <si>
    <t>Facultad de Estudios Superiores Iztacala</t>
  </si>
  <si>
    <t>Diseño y Comunicación Visual</t>
  </si>
  <si>
    <t>Facultad de Estudios Superiores Cuautitlán</t>
  </si>
  <si>
    <t>Relaciones Internacionales</t>
  </si>
  <si>
    <t>Economía</t>
  </si>
  <si>
    <t>Derecho</t>
  </si>
  <si>
    <t>Facultad de Estudios Superiores Aragón</t>
  </si>
  <si>
    <t>Enseñanza de Italiano como Lengua Extranjera</t>
  </si>
  <si>
    <t>Enseñanza de Inglés como Lengua Extranjera</t>
  </si>
  <si>
    <t>Enseñanza de Francés como Lengua Extranjera</t>
  </si>
  <si>
    <t>Enseñanza de Español como Lengua Extranjera</t>
  </si>
  <si>
    <t>Enseñanza de Alemán como Lengua Extranjera</t>
  </si>
  <si>
    <t>Facultad de Estudios Superiores Acatlán</t>
  </si>
  <si>
    <t>Facultad de Psicología</t>
  </si>
  <si>
    <t>Pedagogía</t>
  </si>
  <si>
    <t>Lengua y Literaturas Modernas (Letras Inglesas)</t>
  </si>
  <si>
    <t>Lengua y Literaturas Hispánicas</t>
  </si>
  <si>
    <t>Historia</t>
  </si>
  <si>
    <t>Geografía</t>
  </si>
  <si>
    <t>Filosofía</t>
  </si>
  <si>
    <t>Bibliotecología y Estudios de la Información</t>
  </si>
  <si>
    <t>Facultad de Filosofía y Letras</t>
  </si>
  <si>
    <t>Facultad de Economía</t>
  </si>
  <si>
    <t>Facultad de Derecho</t>
  </si>
  <si>
    <r>
      <t>Informática</t>
    </r>
    <r>
      <rPr>
        <vertAlign val="superscript"/>
        <sz val="10"/>
        <rFont val="Arial"/>
        <family val="2"/>
      </rPr>
      <t>a</t>
    </r>
  </si>
  <si>
    <t>Contaduría</t>
  </si>
  <si>
    <t>Administración</t>
  </si>
  <si>
    <t>Facultad de Contaduría y Administración</t>
  </si>
  <si>
    <t>Sociología</t>
  </si>
  <si>
    <t>Ciencias Políticas y Administración Pública</t>
  </si>
  <si>
    <t>Ciencias de la Comunicación</t>
  </si>
  <si>
    <t>Facultad de Ciencias Políticas y Sociales</t>
  </si>
  <si>
    <t>LICENCIATURA</t>
  </si>
  <si>
    <t>Doctorado en Ciencias Biológicas (a Distancia)</t>
  </si>
  <si>
    <t>Instituto de Ecología</t>
  </si>
  <si>
    <t>Doctorado</t>
  </si>
  <si>
    <t>Maestría en Bibliotecología y Estudios de la Información (a Distancia)</t>
  </si>
  <si>
    <t>Instituto de Investigaciones Bibliotecológicas y de la Información</t>
  </si>
  <si>
    <t>Maestría</t>
  </si>
  <si>
    <t>Especialización en Enseñanza de Español como Lengua Extranjera (a Distancia)</t>
  </si>
  <si>
    <t>Centro de Enseñanza de Lenguas Extranjeras</t>
  </si>
  <si>
    <t>Especialización en Medicina Veterinaria y Zootecnia (Producción Animal)</t>
  </si>
  <si>
    <t>Facultad de Medicina Veterinaria y Zootecnia</t>
  </si>
  <si>
    <t>Especialización</t>
  </si>
  <si>
    <t>POSGRADO</t>
  </si>
  <si>
    <t>total</t>
  </si>
  <si>
    <t>Total</t>
  </si>
  <si>
    <t>Mujeres</t>
  </si>
  <si>
    <t>Hombres</t>
  </si>
  <si>
    <t>Población</t>
  </si>
  <si>
    <t>Reingreso</t>
  </si>
  <si>
    <t>Primer ingreso</t>
  </si>
  <si>
    <t>Nivel / Entidad académica / Carrera</t>
  </si>
  <si>
    <t>2015-2016</t>
  </si>
  <si>
    <t>SISTEMA UNIVERSIDAD ABIERTA Y EDUCACIÓN A DISTANCIA</t>
  </si>
  <si>
    <t>UNAM. POBLACIÓN ESCOLAR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</si>
</sst>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9" fillId="0" borderId="0" xfId="69" applyFont="1">
      <alignment/>
      <protection/>
    </xf>
    <xf numFmtId="3" fontId="19" fillId="0" borderId="0" xfId="69" applyNumberFormat="1" applyFont="1">
      <alignment/>
      <protection/>
    </xf>
    <xf numFmtId="3" fontId="19" fillId="0" borderId="0" xfId="69" applyNumberFormat="1" applyFont="1" applyFill="1">
      <alignment/>
      <protection/>
    </xf>
    <xf numFmtId="0" fontId="19" fillId="0" borderId="0" xfId="69" applyFont="1" applyFill="1">
      <alignment/>
      <protection/>
    </xf>
    <xf numFmtId="3" fontId="19" fillId="0" borderId="0" xfId="69" applyNumberFormat="1" applyFont="1" applyBorder="1">
      <alignment/>
      <protection/>
    </xf>
    <xf numFmtId="3" fontId="19" fillId="0" borderId="0" xfId="0" applyNumberFormat="1" applyFont="1" applyBorder="1" applyAlignment="1" quotePrefix="1">
      <alignment vertical="center"/>
    </xf>
    <xf numFmtId="3" fontId="19" fillId="0" borderId="0" xfId="0" applyNumberFormat="1" applyFont="1" applyFill="1" applyBorder="1" applyAlignment="1" quotePrefix="1">
      <alignment vertical="center"/>
    </xf>
    <xf numFmtId="0" fontId="20" fillId="0" borderId="0" xfId="69" applyFont="1" applyBorder="1" applyAlignment="1">
      <alignment vertical="center"/>
      <protection/>
    </xf>
    <xf numFmtId="3" fontId="19" fillId="0" borderId="0" xfId="69" applyNumberFormat="1" applyFont="1" applyAlignment="1">
      <alignment vertical="center"/>
      <protection/>
    </xf>
    <xf numFmtId="3" fontId="19" fillId="0" borderId="0" xfId="69" applyNumberFormat="1" applyFont="1" applyFill="1" applyAlignment="1">
      <alignment vertical="center"/>
      <protection/>
    </xf>
    <xf numFmtId="0" fontId="21" fillId="0" borderId="0" xfId="69" applyFont="1" applyAlignment="1">
      <alignment vertical="center"/>
      <protection/>
    </xf>
    <xf numFmtId="1" fontId="21" fillId="0" borderId="0" xfId="69" applyNumberFormat="1" applyFont="1" applyBorder="1" applyAlignment="1" applyProtection="1">
      <alignment vertical="center" wrapText="1"/>
      <protection/>
    </xf>
    <xf numFmtId="3" fontId="19" fillId="0" borderId="0" xfId="69" applyNumberFormat="1" applyFont="1" applyFill="1" applyBorder="1">
      <alignment/>
      <protection/>
    </xf>
    <xf numFmtId="0" fontId="19" fillId="0" borderId="0" xfId="69" applyFont="1" applyBorder="1">
      <alignment/>
      <protection/>
    </xf>
    <xf numFmtId="3" fontId="22" fillId="2" borderId="0" xfId="69" applyNumberFormat="1" applyFont="1" applyFill="1" applyBorder="1" applyAlignment="1">
      <alignment horizontal="right" vertical="center"/>
      <protection/>
    </xf>
    <xf numFmtId="0" fontId="22" fillId="2" borderId="0" xfId="69" applyFont="1" applyFill="1" applyBorder="1" applyAlignment="1">
      <alignment vertical="center"/>
      <protection/>
    </xf>
    <xf numFmtId="3" fontId="19" fillId="0" borderId="0" xfId="69" applyNumberFormat="1" applyFont="1" applyBorder="1" applyAlignment="1">
      <alignment horizontal="right"/>
      <protection/>
    </xf>
    <xf numFmtId="3" fontId="19" fillId="0" borderId="0" xfId="69" applyNumberFormat="1" applyFont="1" applyFill="1" applyBorder="1" applyAlignment="1">
      <alignment horizontal="right"/>
      <protection/>
    </xf>
    <xf numFmtId="3" fontId="19" fillId="0" borderId="0" xfId="69" applyNumberFormat="1" applyFont="1" applyFill="1" applyBorder="1" applyAlignment="1">
      <alignment horizontal="right" vertical="center"/>
      <protection/>
    </xf>
    <xf numFmtId="3" fontId="19" fillId="0" borderId="0" xfId="67" applyNumberFormat="1" applyFont="1" applyFill="1" applyBorder="1" applyAlignment="1">
      <alignment horizontal="right" vertical="center" wrapText="1"/>
      <protection/>
    </xf>
    <xf numFmtId="1" fontId="19" fillId="0" borderId="0" xfId="69" applyNumberFormat="1" applyFont="1" applyBorder="1" applyAlignment="1" applyProtection="1">
      <alignment horizontal="left" vertical="center" indent="2"/>
      <protection/>
    </xf>
    <xf numFmtId="0" fontId="22" fillId="0" borderId="0" xfId="69" applyFont="1" applyBorder="1">
      <alignment/>
      <protection/>
    </xf>
    <xf numFmtId="3" fontId="22" fillId="0" borderId="0" xfId="69" applyNumberFormat="1" applyFont="1" applyFill="1" applyBorder="1" applyAlignment="1">
      <alignment horizontal="right" vertical="center"/>
      <protection/>
    </xf>
    <xf numFmtId="3" fontId="22" fillId="0" borderId="0" xfId="0" applyNumberFormat="1" applyFont="1" applyFill="1" applyBorder="1" applyAlignment="1">
      <alignment horizontal="right" vertical="center"/>
    </xf>
    <xf numFmtId="0" fontId="22" fillId="0" borderId="0" xfId="69" applyFont="1" applyFill="1" applyBorder="1" applyAlignment="1">
      <alignment horizontal="left" vertical="center" indent="1"/>
      <protection/>
    </xf>
    <xf numFmtId="1" fontId="19" fillId="0" borderId="0" xfId="69" applyNumberFormat="1" applyFont="1" applyBorder="1" applyAlignment="1">
      <alignment horizontal="left" vertical="center" indent="2"/>
      <protection/>
    </xf>
    <xf numFmtId="1" fontId="22" fillId="0" borderId="0" xfId="69" applyNumberFormat="1" applyFont="1" applyFill="1" applyBorder="1" applyAlignment="1" quotePrefix="1">
      <alignment horizontal="left" vertical="center" indent="1"/>
      <protection/>
    </xf>
    <xf numFmtId="0" fontId="19" fillId="0" borderId="0" xfId="0" applyNumberFormat="1" applyFont="1" applyFill="1" applyBorder="1" applyAlignment="1">
      <alignment horizontal="left" vertical="center" indent="2"/>
    </xf>
    <xf numFmtId="3" fontId="22" fillId="0" borderId="0" xfId="0" applyNumberFormat="1" applyFont="1" applyFill="1" applyBorder="1" applyAlignment="1" quotePrefix="1">
      <alignment horizontal="right" vertical="center"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Fill="1" applyBorder="1" applyAlignment="1" quotePrefix="1">
      <alignment horizontal="right" vertical="center"/>
    </xf>
    <xf numFmtId="0" fontId="19" fillId="0" borderId="0" xfId="0" applyNumberFormat="1" applyFont="1" applyFill="1" applyBorder="1" applyAlignment="1" quotePrefix="1">
      <alignment horizontal="left" vertical="center" indent="2"/>
    </xf>
    <xf numFmtId="3" fontId="19" fillId="0" borderId="0" xfId="67" applyNumberFormat="1" applyFont="1" applyFill="1" applyBorder="1" applyAlignment="1">
      <alignment horizontal="right" vertical="center"/>
      <protection/>
    </xf>
    <xf numFmtId="0" fontId="19" fillId="0" borderId="0" xfId="0" applyNumberFormat="1" applyFont="1" applyFill="1" applyBorder="1" applyAlignment="1" quotePrefix="1">
      <alignment horizontal="left" indent="2"/>
    </xf>
    <xf numFmtId="1" fontId="19" fillId="0" borderId="0" xfId="69" applyNumberFormat="1" applyFont="1" applyFill="1" applyBorder="1" applyAlignment="1">
      <alignment horizontal="left" vertical="center" indent="2"/>
      <protection/>
    </xf>
    <xf numFmtId="1" fontId="22" fillId="0" borderId="0" xfId="69" applyNumberFormat="1" applyFont="1" applyFill="1" applyBorder="1" applyAlignment="1">
      <alignment horizontal="left" vertical="center" indent="1"/>
      <protection/>
    </xf>
    <xf numFmtId="0" fontId="19" fillId="0" borderId="0" xfId="69" applyFont="1" applyFill="1" applyBorder="1" applyAlignment="1">
      <alignment horizontal="right"/>
      <protection/>
    </xf>
    <xf numFmtId="0" fontId="19" fillId="0" borderId="0" xfId="67" applyFont="1" applyFill="1" applyBorder="1" applyAlignment="1">
      <alignment horizontal="right" vertical="center" wrapText="1"/>
      <protection/>
    </xf>
    <xf numFmtId="0" fontId="19" fillId="0" borderId="0" xfId="69" applyFont="1" applyBorder="1" applyAlignment="1">
      <alignment horizontal="left" vertical="center" indent="2"/>
      <protection/>
    </xf>
    <xf numFmtId="1" fontId="22" fillId="0" borderId="0" xfId="69" applyNumberFormat="1" applyFont="1" applyFill="1" applyBorder="1" applyAlignment="1">
      <alignment vertical="center"/>
      <protection/>
    </xf>
    <xf numFmtId="3" fontId="19" fillId="0" borderId="0" xfId="0" applyNumberFormat="1" applyFont="1" applyFill="1" applyBorder="1" applyAlignment="1">
      <alignment horizontal="right" vertical="center"/>
    </xf>
    <xf numFmtId="3" fontId="19" fillId="0" borderId="0" xfId="0" applyNumberFormat="1" applyFont="1" applyBorder="1" applyAlignment="1">
      <alignment horizontal="left" vertical="center" indent="2"/>
    </xf>
    <xf numFmtId="3" fontId="22" fillId="0" borderId="0" xfId="0" applyNumberFormat="1" applyFont="1" applyBorder="1" applyAlignment="1">
      <alignment horizontal="left" vertical="center" indent="1"/>
    </xf>
    <xf numFmtId="3" fontId="22" fillId="0" borderId="0" xfId="0" applyNumberFormat="1" applyFont="1" applyBorder="1" applyAlignment="1">
      <alignment horizontal="left" vertical="center"/>
    </xf>
    <xf numFmtId="0" fontId="22" fillId="0" borderId="0" xfId="69" applyFont="1" applyBorder="1" applyAlignment="1">
      <alignment horizontal="left" vertical="center" indent="1"/>
      <protection/>
    </xf>
    <xf numFmtId="0" fontId="22" fillId="0" borderId="0" xfId="69" applyFont="1" applyBorder="1" applyAlignment="1">
      <alignment vertical="center"/>
      <protection/>
    </xf>
    <xf numFmtId="0" fontId="20" fillId="0" borderId="0" xfId="69" applyFont="1">
      <alignment/>
      <protection/>
    </xf>
    <xf numFmtId="3" fontId="25" fillId="2" borderId="0" xfId="68" applyNumberFormat="1" applyFont="1" applyFill="1" applyAlignment="1">
      <alignment horizontal="centerContinuous" vertical="center"/>
      <protection/>
    </xf>
    <xf numFmtId="3" fontId="25" fillId="2" borderId="0" xfId="69" applyNumberFormat="1" applyFont="1" applyFill="1" applyBorder="1" applyAlignment="1">
      <alignment horizontal="center" vertical="center"/>
      <protection/>
    </xf>
    <xf numFmtId="3" fontId="25" fillId="2" borderId="0" xfId="69" applyNumberFormat="1" applyFont="1" applyFill="1" applyBorder="1" applyAlignment="1" quotePrefix="1">
      <alignment horizontal="center" vertical="center"/>
      <protection/>
    </xf>
    <xf numFmtId="0" fontId="25" fillId="2" borderId="0" xfId="69" applyFont="1" applyFill="1" applyBorder="1" applyAlignment="1">
      <alignment horizontal="center" vertical="center"/>
      <protection/>
    </xf>
    <xf numFmtId="3" fontId="25" fillId="2" borderId="0" xfId="69" applyNumberFormat="1" applyFont="1" applyFill="1" applyBorder="1" applyAlignment="1">
      <alignment horizontal="center" vertical="center"/>
      <protection/>
    </xf>
    <xf numFmtId="3" fontId="22" fillId="0" borderId="0" xfId="69" applyNumberFormat="1" applyFont="1" applyBorder="1" applyAlignment="1">
      <alignment horizontal="center" vertical="center"/>
      <protection/>
    </xf>
    <xf numFmtId="3" fontId="22" fillId="0" borderId="0" xfId="69" applyNumberFormat="1" applyFont="1" applyBorder="1" applyAlignment="1">
      <alignment horizontal="center" vertical="center"/>
      <protection/>
    </xf>
    <xf numFmtId="0" fontId="22" fillId="0" borderId="0" xfId="69" applyFont="1" applyBorder="1" applyAlignment="1">
      <alignment horizontal="center" vertical="center"/>
      <protection/>
    </xf>
    <xf numFmtId="0" fontId="22" fillId="0" borderId="0" xfId="69" applyFont="1" applyAlignment="1">
      <alignment horizontal="center" vertical="center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 2" xfId="51"/>
    <cellStyle name="Normal 10 2 2" xfId="52"/>
    <cellStyle name="Normal 10 3" xfId="53"/>
    <cellStyle name="Normal 12 2" xfId="54"/>
    <cellStyle name="Normal 12 3" xfId="55"/>
    <cellStyle name="Normal 19" xfId="56"/>
    <cellStyle name="Normal 2" xfId="57"/>
    <cellStyle name="Normal 2 2" xfId="58"/>
    <cellStyle name="Normal 2 2 2" xfId="59"/>
    <cellStyle name="Normal 2 2 2 2" xfId="60"/>
    <cellStyle name="Normal 2 2 3" xfId="61"/>
    <cellStyle name="Normal 2 3" xfId="62"/>
    <cellStyle name="Normal 2 3 2" xfId="63"/>
    <cellStyle name="Normal 2 4" xfId="64"/>
    <cellStyle name="Normal 3 2" xfId="65"/>
    <cellStyle name="Normal 3 2 2" xfId="66"/>
    <cellStyle name="Normal_Hoja1" xfId="67"/>
    <cellStyle name="Normal_pe_bach" xfId="68"/>
    <cellStyle name="Normal_poblac99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Users\Perla\Desktop\UNAM\valida11\agenda2011\2%20docencia\Macintosh%20HDUsers\jaimeescamilla\Desktop\pobesc%2020102011%20v2%20mlg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9\valida09\archivos%20recibidos\orden%20carrera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Users\Ma.%20de%20Jes&#250;s%20Guerrer\Desktop\valida2013\agendaxls2013\2%20docencia\pe%20posg%202012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suay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 posgrado"/>
      <sheetName val="maestría y doctorado"/>
      <sheetName val="especializació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9"/>
  <sheetViews>
    <sheetView tabSelected="1" zoomScale="90" zoomScaleNormal="90" zoomScalePageLayoutView="0" workbookViewId="0" topLeftCell="A1">
      <selection activeCell="A1" sqref="A1:H1"/>
    </sheetView>
  </sheetViews>
  <sheetFormatPr defaultColWidth="11.421875" defaultRowHeight="12.75"/>
  <cols>
    <col min="1" max="1" width="74.8515625" style="1" customWidth="1"/>
    <col min="2" max="4" width="11.421875" style="2" customWidth="1"/>
    <col min="5" max="5" width="11.421875" style="3" customWidth="1"/>
    <col min="6" max="8" width="11.421875" style="2" customWidth="1"/>
    <col min="9" max="16" width="11.28125" style="1" customWidth="1"/>
    <col min="17" max="16384" width="11.421875" style="1" customWidth="1"/>
  </cols>
  <sheetData>
    <row r="1" spans="1:8" ht="15" customHeight="1">
      <c r="A1" s="57" t="s">
        <v>64</v>
      </c>
      <c r="B1" s="57"/>
      <c r="C1" s="57"/>
      <c r="D1" s="57"/>
      <c r="E1" s="57"/>
      <c r="F1" s="57"/>
      <c r="G1" s="57"/>
      <c r="H1" s="57"/>
    </row>
    <row r="2" spans="1:8" ht="15" customHeight="1">
      <c r="A2" s="56" t="s">
        <v>63</v>
      </c>
      <c r="B2" s="56"/>
      <c r="C2" s="56"/>
      <c r="D2" s="56"/>
      <c r="E2" s="56"/>
      <c r="F2" s="56"/>
      <c r="G2" s="56"/>
      <c r="H2" s="56"/>
    </row>
    <row r="3" spans="1:8" ht="15" customHeight="1">
      <c r="A3" s="55" t="s">
        <v>62</v>
      </c>
      <c r="B3" s="55"/>
      <c r="C3" s="55"/>
      <c r="D3" s="55"/>
      <c r="E3" s="55"/>
      <c r="F3" s="55"/>
      <c r="G3" s="55"/>
      <c r="H3" s="55"/>
    </row>
    <row r="4" spans="1:8" ht="12.75">
      <c r="A4" s="54"/>
      <c r="B4" s="54"/>
      <c r="C4" s="54"/>
      <c r="D4" s="54"/>
      <c r="E4" s="54"/>
      <c r="F4" s="54"/>
      <c r="G4" s="54"/>
      <c r="H4" s="54"/>
    </row>
    <row r="5" spans="1:8" s="48" customFormat="1" ht="12" customHeight="1">
      <c r="A5" s="52" t="s">
        <v>61</v>
      </c>
      <c r="B5" s="53" t="s">
        <v>60</v>
      </c>
      <c r="C5" s="53"/>
      <c r="D5" s="53"/>
      <c r="E5" s="53" t="s">
        <v>59</v>
      </c>
      <c r="F5" s="53"/>
      <c r="G5" s="53"/>
      <c r="H5" s="49" t="s">
        <v>58</v>
      </c>
    </row>
    <row r="6" spans="1:8" s="48" customFormat="1" ht="12" customHeight="1">
      <c r="A6" s="52"/>
      <c r="B6" s="50" t="s">
        <v>57</v>
      </c>
      <c r="C6" s="51" t="s">
        <v>56</v>
      </c>
      <c r="D6" s="50" t="s">
        <v>55</v>
      </c>
      <c r="E6" s="50" t="s">
        <v>57</v>
      </c>
      <c r="F6" s="51" t="s">
        <v>56</v>
      </c>
      <c r="G6" s="50" t="s">
        <v>55</v>
      </c>
      <c r="H6" s="49" t="s">
        <v>54</v>
      </c>
    </row>
    <row r="7" spans="1:8" ht="9" customHeight="1">
      <c r="A7" s="14"/>
      <c r="B7" s="5"/>
      <c r="C7" s="5"/>
      <c r="D7" s="5"/>
      <c r="E7" s="13"/>
      <c r="F7" s="5"/>
      <c r="G7" s="5"/>
      <c r="H7" s="5"/>
    </row>
    <row r="8" spans="1:8" s="14" customFormat="1" ht="15" customHeight="1">
      <c r="A8" s="47" t="s">
        <v>53</v>
      </c>
      <c r="B8" s="23">
        <f>SUM(B9:B19)/3</f>
        <v>32</v>
      </c>
      <c r="C8" s="23">
        <f>SUM(C9:C19)/3</f>
        <v>26</v>
      </c>
      <c r="D8" s="23">
        <f>SUM(D9:D19)/3</f>
        <v>58</v>
      </c>
      <c r="E8" s="23">
        <f>SUM(E9:E19)/3</f>
        <v>11</v>
      </c>
      <c r="F8" s="23">
        <f>SUM(F9:F19)/3</f>
        <v>49</v>
      </c>
      <c r="G8" s="23">
        <f>SUM(G9:G19)/3</f>
        <v>60</v>
      </c>
      <c r="H8" s="23">
        <f>SUM(H9:H19)/3</f>
        <v>118</v>
      </c>
    </row>
    <row r="9" spans="1:8" s="14" customFormat="1" ht="15" customHeight="1">
      <c r="A9" s="47" t="s">
        <v>52</v>
      </c>
      <c r="B9" s="23">
        <f>SUM(B10,B12)</f>
        <v>32</v>
      </c>
      <c r="C9" s="23">
        <f>SUM(C10,C12)</f>
        <v>26</v>
      </c>
      <c r="D9" s="23">
        <f>SUM(D10,D12)</f>
        <v>58</v>
      </c>
      <c r="E9" s="23">
        <f>SUM(E10,E12)</f>
        <v>6</v>
      </c>
      <c r="F9" s="23">
        <f>SUM(F10,F12)</f>
        <v>42</v>
      </c>
      <c r="G9" s="23">
        <f>SUM(G10,G12)</f>
        <v>48</v>
      </c>
      <c r="H9" s="23">
        <f>SUM(H10,H12)</f>
        <v>106</v>
      </c>
    </row>
    <row r="10" spans="1:8" s="22" customFormat="1" ht="15" customHeight="1">
      <c r="A10" s="46" t="s">
        <v>51</v>
      </c>
      <c r="B10" s="23">
        <f>SUM(B11)</f>
        <v>29</v>
      </c>
      <c r="C10" s="23">
        <f>SUM(C11)</f>
        <v>6</v>
      </c>
      <c r="D10" s="23">
        <f>SUM(D11)</f>
        <v>35</v>
      </c>
      <c r="E10" s="23">
        <f>SUM(E11)</f>
        <v>2</v>
      </c>
      <c r="F10" s="23">
        <f>SUM(F11)</f>
        <v>0</v>
      </c>
      <c r="G10" s="23">
        <f>SUM(G11)</f>
        <v>2</v>
      </c>
      <c r="H10" s="23">
        <f>SUM(H11)</f>
        <v>37</v>
      </c>
    </row>
    <row r="11" spans="1:8" s="14" customFormat="1" ht="15" customHeight="1">
      <c r="A11" s="40" t="s">
        <v>50</v>
      </c>
      <c r="B11" s="42">
        <v>29</v>
      </c>
      <c r="C11" s="42">
        <v>6</v>
      </c>
      <c r="D11" s="19">
        <f>SUM(B11:C11)</f>
        <v>35</v>
      </c>
      <c r="E11" s="42">
        <v>2</v>
      </c>
      <c r="F11" s="42">
        <v>0</v>
      </c>
      <c r="G11" s="19">
        <f>SUM(E11:F11)</f>
        <v>2</v>
      </c>
      <c r="H11" s="19">
        <f>SUM(G11,D11)</f>
        <v>37</v>
      </c>
    </row>
    <row r="12" spans="1:8" s="14" customFormat="1" ht="15" customHeight="1">
      <c r="A12" s="46" t="s">
        <v>49</v>
      </c>
      <c r="B12" s="24">
        <f>SUM(B13)</f>
        <v>3</v>
      </c>
      <c r="C12" s="24">
        <f>SUM(C13)</f>
        <v>20</v>
      </c>
      <c r="D12" s="24">
        <f>SUM(B12:C12)</f>
        <v>23</v>
      </c>
      <c r="E12" s="24">
        <f>SUM(E13)</f>
        <v>4</v>
      </c>
      <c r="F12" s="24">
        <f>SUM(F13)</f>
        <v>42</v>
      </c>
      <c r="G12" s="24">
        <f>SUM(G13)</f>
        <v>46</v>
      </c>
      <c r="H12" s="23">
        <f>SUM(G12,D12)</f>
        <v>69</v>
      </c>
    </row>
    <row r="13" spans="1:8" s="14" customFormat="1" ht="15" customHeight="1">
      <c r="A13" s="43" t="s">
        <v>48</v>
      </c>
      <c r="B13" s="42">
        <v>3</v>
      </c>
      <c r="C13" s="42">
        <v>20</v>
      </c>
      <c r="D13" s="19">
        <f>SUM(B13:C13)</f>
        <v>23</v>
      </c>
      <c r="E13" s="42">
        <v>4</v>
      </c>
      <c r="F13" s="42">
        <v>42</v>
      </c>
      <c r="G13" s="42">
        <f>SUM(E13:F13)</f>
        <v>46</v>
      </c>
      <c r="H13" s="19">
        <f>SUM(D13,G13)</f>
        <v>69</v>
      </c>
    </row>
    <row r="14" spans="1:8" s="14" customFormat="1" ht="15" customHeight="1">
      <c r="A14" s="45" t="s">
        <v>47</v>
      </c>
      <c r="B14" s="24">
        <f>SUM(B15)</f>
        <v>0</v>
      </c>
      <c r="C14" s="24">
        <f>SUM(C15)</f>
        <v>0</v>
      </c>
      <c r="D14" s="24">
        <f>SUM(B14:C14)</f>
        <v>0</v>
      </c>
      <c r="E14" s="24">
        <f>SUM(E15)</f>
        <v>3</v>
      </c>
      <c r="F14" s="24">
        <f>SUM(F15)</f>
        <v>5</v>
      </c>
      <c r="G14" s="24">
        <f>SUM(G15)</f>
        <v>8</v>
      </c>
      <c r="H14" s="23">
        <f>SUM(G14,D14)</f>
        <v>8</v>
      </c>
    </row>
    <row r="15" spans="1:8" s="14" customFormat="1" ht="15" customHeight="1">
      <c r="A15" s="46" t="s">
        <v>46</v>
      </c>
      <c r="B15" s="23">
        <f>SUM(B16)</f>
        <v>0</v>
      </c>
      <c r="C15" s="23">
        <f>SUM(C16)</f>
        <v>0</v>
      </c>
      <c r="D15" s="24">
        <f>SUM(B15:C15)</f>
        <v>0</v>
      </c>
      <c r="E15" s="23">
        <f>SUM(E16)</f>
        <v>3</v>
      </c>
      <c r="F15" s="23">
        <f>SUM(F16)</f>
        <v>5</v>
      </c>
      <c r="G15" s="23">
        <f>SUM(G16)</f>
        <v>8</v>
      </c>
      <c r="H15" s="23">
        <f>SUM(D15,G15)</f>
        <v>8</v>
      </c>
    </row>
    <row r="16" spans="1:8" s="14" customFormat="1" ht="15" customHeight="1">
      <c r="A16" s="43" t="s">
        <v>45</v>
      </c>
      <c r="B16" s="42">
        <v>0</v>
      </c>
      <c r="C16" s="42">
        <v>0</v>
      </c>
      <c r="D16" s="19">
        <f>SUM(B16:C16)</f>
        <v>0</v>
      </c>
      <c r="E16" s="42">
        <v>3</v>
      </c>
      <c r="F16" s="42">
        <v>5</v>
      </c>
      <c r="G16" s="42">
        <f>SUM(E16:F16)</f>
        <v>8</v>
      </c>
      <c r="H16" s="19">
        <f>SUM(D16,G16)</f>
        <v>8</v>
      </c>
    </row>
    <row r="17" spans="1:8" s="14" customFormat="1" ht="15" customHeight="1">
      <c r="A17" s="45" t="s">
        <v>44</v>
      </c>
      <c r="B17" s="24">
        <f>SUM(B18)</f>
        <v>0</v>
      </c>
      <c r="C17" s="24">
        <f>SUM(C18)</f>
        <v>0</v>
      </c>
      <c r="D17" s="24">
        <f>SUM(B17:C17)</f>
        <v>0</v>
      </c>
      <c r="E17" s="24">
        <f>SUM(E18)</f>
        <v>2</v>
      </c>
      <c r="F17" s="24">
        <f>SUM(F18)</f>
        <v>2</v>
      </c>
      <c r="G17" s="24">
        <f>SUM(G18)</f>
        <v>4</v>
      </c>
      <c r="H17" s="23">
        <f>SUM(G17,D17)</f>
        <v>4</v>
      </c>
    </row>
    <row r="18" spans="1:8" s="14" customFormat="1" ht="15" customHeight="1">
      <c r="A18" s="44" t="s">
        <v>43</v>
      </c>
      <c r="B18" s="24">
        <f>SUM(B19)</f>
        <v>0</v>
      </c>
      <c r="C18" s="24">
        <f>SUM(C19)</f>
        <v>0</v>
      </c>
      <c r="D18" s="24">
        <f>SUM(B18:C18)</f>
        <v>0</v>
      </c>
      <c r="E18" s="24">
        <f>SUM(E19)</f>
        <v>2</v>
      </c>
      <c r="F18" s="24">
        <f>SUM(F19)</f>
        <v>2</v>
      </c>
      <c r="G18" s="24">
        <f>SUM(G19)</f>
        <v>4</v>
      </c>
      <c r="H18" s="23">
        <f>SUM(G18,D18)</f>
        <v>4</v>
      </c>
    </row>
    <row r="19" spans="1:8" s="14" customFormat="1" ht="15" customHeight="1">
      <c r="A19" s="43" t="s">
        <v>42</v>
      </c>
      <c r="B19" s="42">
        <v>0</v>
      </c>
      <c r="C19" s="42">
        <v>0</v>
      </c>
      <c r="D19" s="19">
        <f>SUM(B19:C19)</f>
        <v>0</v>
      </c>
      <c r="E19" s="42">
        <v>2</v>
      </c>
      <c r="F19" s="42">
        <v>2</v>
      </c>
      <c r="G19" s="42">
        <f>SUM(E19:F19)</f>
        <v>4</v>
      </c>
      <c r="H19" s="19">
        <f>SUM(G19,D19)</f>
        <v>4</v>
      </c>
    </row>
    <row r="20" spans="1:8" s="14" customFormat="1" ht="15" customHeight="1">
      <c r="A20" s="41" t="s">
        <v>41</v>
      </c>
      <c r="B20" s="23">
        <f>SUM(B21:B64)/2</f>
        <v>3862</v>
      </c>
      <c r="C20" s="23">
        <f>SUM(C21:C64)/2</f>
        <v>3929</v>
      </c>
      <c r="D20" s="23">
        <f>SUM(D21:D64)/2</f>
        <v>7791</v>
      </c>
      <c r="E20" s="23">
        <f>SUM(E21:E64)/2</f>
        <v>10359</v>
      </c>
      <c r="F20" s="23">
        <f>SUM(F21:F64)/2</f>
        <v>12273</v>
      </c>
      <c r="G20" s="23">
        <f>SUM(G21:G64)/2</f>
        <v>22632</v>
      </c>
      <c r="H20" s="23">
        <f>SUM(H21:H64)/2</f>
        <v>30423</v>
      </c>
    </row>
    <row r="21" spans="1:8" s="22" customFormat="1" ht="15" customHeight="1">
      <c r="A21" s="27" t="s">
        <v>40</v>
      </c>
      <c r="B21" s="23">
        <f>SUM(B22:B25)</f>
        <v>637</v>
      </c>
      <c r="C21" s="23">
        <f>SUM(C22:C25)</f>
        <v>545</v>
      </c>
      <c r="D21" s="23">
        <f>SUM(B21:C21)</f>
        <v>1182</v>
      </c>
      <c r="E21" s="23">
        <f>SUM(E22:E25)</f>
        <v>1683</v>
      </c>
      <c r="F21" s="23">
        <f>SUM(F22:F25)</f>
        <v>1371</v>
      </c>
      <c r="G21" s="23">
        <f>SUM(E21:F21)</f>
        <v>3054</v>
      </c>
      <c r="H21" s="23">
        <f>SUM(G21,D21)</f>
        <v>4236</v>
      </c>
    </row>
    <row r="22" spans="1:8" s="14" customFormat="1" ht="15" customHeight="1">
      <c r="A22" s="40" t="s">
        <v>39</v>
      </c>
      <c r="B22" s="39">
        <v>190</v>
      </c>
      <c r="C22" s="39">
        <v>197</v>
      </c>
      <c r="D22" s="19">
        <f>SUM(B22:C22)</f>
        <v>387</v>
      </c>
      <c r="E22" s="32">
        <v>533</v>
      </c>
      <c r="F22" s="32">
        <v>477</v>
      </c>
      <c r="G22" s="19">
        <f>SUM(E22:F22)</f>
        <v>1010</v>
      </c>
      <c r="H22" s="19">
        <f>SUM(G22,D22)</f>
        <v>1397</v>
      </c>
    </row>
    <row r="23" spans="1:8" s="14" customFormat="1" ht="15" customHeight="1">
      <c r="A23" s="40" t="s">
        <v>38</v>
      </c>
      <c r="B23" s="39">
        <v>217</v>
      </c>
      <c r="C23" s="39">
        <v>112</v>
      </c>
      <c r="D23" s="19">
        <f>SUM(B23:C23)</f>
        <v>329</v>
      </c>
      <c r="E23" s="32">
        <v>598</v>
      </c>
      <c r="F23" s="32">
        <v>309</v>
      </c>
      <c r="G23" s="19">
        <f>SUM(E23:F23)</f>
        <v>907</v>
      </c>
      <c r="H23" s="19">
        <f>SUM(G23,D23)</f>
        <v>1236</v>
      </c>
    </row>
    <row r="24" spans="1:8" s="14" customFormat="1" ht="15" customHeight="1">
      <c r="A24" s="40" t="s">
        <v>12</v>
      </c>
      <c r="B24" s="39">
        <v>146</v>
      </c>
      <c r="C24" s="39">
        <v>130</v>
      </c>
      <c r="D24" s="19">
        <f>SUM(B24:C24)</f>
        <v>276</v>
      </c>
      <c r="E24" s="32">
        <v>312</v>
      </c>
      <c r="F24" s="32">
        <v>347</v>
      </c>
      <c r="G24" s="19">
        <f>SUM(E24:F24)</f>
        <v>659</v>
      </c>
      <c r="H24" s="19">
        <f>SUM(G24,D24)</f>
        <v>935</v>
      </c>
    </row>
    <row r="25" spans="1:8" s="14" customFormat="1" ht="15" customHeight="1">
      <c r="A25" s="40" t="s">
        <v>37</v>
      </c>
      <c r="B25" s="39">
        <v>84</v>
      </c>
      <c r="C25" s="39">
        <v>106</v>
      </c>
      <c r="D25" s="19">
        <f>SUM(B25:C25)</f>
        <v>190</v>
      </c>
      <c r="E25" s="39">
        <v>240</v>
      </c>
      <c r="F25" s="39">
        <v>238</v>
      </c>
      <c r="G25" s="19">
        <f>SUM(E25:F25)</f>
        <v>478</v>
      </c>
      <c r="H25" s="19">
        <f>SUM(G25,D25)</f>
        <v>668</v>
      </c>
    </row>
    <row r="26" spans="1:8" s="22" customFormat="1" ht="15" customHeight="1">
      <c r="A26" s="27" t="s">
        <v>36</v>
      </c>
      <c r="B26" s="23">
        <f>SUM(B27:B29)</f>
        <v>885</v>
      </c>
      <c r="C26" s="23">
        <f>SUM(C27:C29)</f>
        <v>704</v>
      </c>
      <c r="D26" s="23">
        <f>SUM(B26:C26)</f>
        <v>1589</v>
      </c>
      <c r="E26" s="23">
        <f>SUM(E27:E29)</f>
        <v>2145</v>
      </c>
      <c r="F26" s="23">
        <f>SUM(F27:F29)</f>
        <v>1736</v>
      </c>
      <c r="G26" s="23">
        <f>SUM(E26:F26)</f>
        <v>3881</v>
      </c>
      <c r="H26" s="23">
        <f>SUM(G26,D26)</f>
        <v>5470</v>
      </c>
    </row>
    <row r="27" spans="1:8" s="14" customFormat="1" ht="15" customHeight="1">
      <c r="A27" s="36" t="s">
        <v>35</v>
      </c>
      <c r="B27" s="20">
        <v>364</v>
      </c>
      <c r="C27" s="20">
        <v>289</v>
      </c>
      <c r="D27" s="19">
        <f>SUM(B27:C27)</f>
        <v>653</v>
      </c>
      <c r="E27" s="32">
        <v>924</v>
      </c>
      <c r="F27" s="32">
        <v>804</v>
      </c>
      <c r="G27" s="19">
        <f>SUM(E27:F27)</f>
        <v>1728</v>
      </c>
      <c r="H27" s="19">
        <f>SUM(G27,D27)</f>
        <v>2381</v>
      </c>
    </row>
    <row r="28" spans="1:8" s="14" customFormat="1" ht="15" customHeight="1">
      <c r="A28" s="36" t="s">
        <v>34</v>
      </c>
      <c r="B28" s="20">
        <v>343</v>
      </c>
      <c r="C28" s="20">
        <v>382</v>
      </c>
      <c r="D28" s="19">
        <f>SUM(B28:C28)</f>
        <v>725</v>
      </c>
      <c r="E28" s="32">
        <v>723</v>
      </c>
      <c r="F28" s="32">
        <v>839</v>
      </c>
      <c r="G28" s="19">
        <f>SUM(E28:F28)</f>
        <v>1562</v>
      </c>
      <c r="H28" s="19">
        <f>SUM(G28,D28)</f>
        <v>2287</v>
      </c>
    </row>
    <row r="29" spans="1:8" s="14" customFormat="1" ht="15" customHeight="1">
      <c r="A29" s="36" t="s">
        <v>33</v>
      </c>
      <c r="B29" s="20">
        <v>178</v>
      </c>
      <c r="C29" s="20">
        <v>33</v>
      </c>
      <c r="D29" s="19">
        <f>SUM(B29:C29)</f>
        <v>211</v>
      </c>
      <c r="E29" s="20">
        <v>498</v>
      </c>
      <c r="F29" s="20">
        <v>93</v>
      </c>
      <c r="G29" s="19">
        <f>SUM(E29:F29)</f>
        <v>591</v>
      </c>
      <c r="H29" s="19">
        <f>SUM(G29,D29)</f>
        <v>802</v>
      </c>
    </row>
    <row r="30" spans="1:8" s="22" customFormat="1" ht="15" customHeight="1">
      <c r="A30" s="27" t="s">
        <v>32</v>
      </c>
      <c r="B30" s="23">
        <f>SUM(B31)</f>
        <v>677</v>
      </c>
      <c r="C30" s="23">
        <f>SUM(C31)</f>
        <v>473</v>
      </c>
      <c r="D30" s="23">
        <f>SUM(B30:C30)</f>
        <v>1150</v>
      </c>
      <c r="E30" s="23">
        <f>SUM(E31)</f>
        <v>2131</v>
      </c>
      <c r="F30" s="23">
        <f>SUM(F31)</f>
        <v>1630</v>
      </c>
      <c r="G30" s="23">
        <f>SUM(E30:F30)</f>
        <v>3761</v>
      </c>
      <c r="H30" s="23">
        <f>SUM(G30,D30)</f>
        <v>4911</v>
      </c>
    </row>
    <row r="31" spans="1:8" s="14" customFormat="1" ht="15" customHeight="1">
      <c r="A31" s="36" t="s">
        <v>14</v>
      </c>
      <c r="B31" s="20">
        <v>677</v>
      </c>
      <c r="C31" s="20">
        <v>473</v>
      </c>
      <c r="D31" s="19">
        <f>SUM(B31:C31)</f>
        <v>1150</v>
      </c>
      <c r="E31" s="20">
        <v>2131</v>
      </c>
      <c r="F31" s="20">
        <v>1630</v>
      </c>
      <c r="G31" s="19">
        <f>SUM(E31:F31)</f>
        <v>3761</v>
      </c>
      <c r="H31" s="19">
        <f>SUM(G31,D31)</f>
        <v>4911</v>
      </c>
    </row>
    <row r="32" spans="1:8" s="22" customFormat="1" ht="15" customHeight="1">
      <c r="A32" s="27" t="s">
        <v>31</v>
      </c>
      <c r="B32" s="23">
        <f>SUM(B33)</f>
        <v>290</v>
      </c>
      <c r="C32" s="23">
        <f>SUM(C33)</f>
        <v>132</v>
      </c>
      <c r="D32" s="23">
        <f>SUM(B32:C32)</f>
        <v>422</v>
      </c>
      <c r="E32" s="23">
        <f>SUM(E33)</f>
        <v>693</v>
      </c>
      <c r="F32" s="23">
        <f>SUM(F33)</f>
        <v>352</v>
      </c>
      <c r="G32" s="23">
        <f>SUM(E32:F32)</f>
        <v>1045</v>
      </c>
      <c r="H32" s="23">
        <f>SUM(G32,D32)</f>
        <v>1467</v>
      </c>
    </row>
    <row r="33" spans="1:8" s="14" customFormat="1" ht="15" customHeight="1">
      <c r="A33" s="36" t="s">
        <v>13</v>
      </c>
      <c r="B33" s="20">
        <v>290</v>
      </c>
      <c r="C33" s="20">
        <v>132</v>
      </c>
      <c r="D33" s="19">
        <f>SUM(B33:C33)</f>
        <v>422</v>
      </c>
      <c r="E33" s="32">
        <v>693</v>
      </c>
      <c r="F33" s="32">
        <v>352</v>
      </c>
      <c r="G33" s="19">
        <f>SUM(E33:F33)</f>
        <v>1045</v>
      </c>
      <c r="H33" s="19">
        <f>SUM(G33,D33)</f>
        <v>1467</v>
      </c>
    </row>
    <row r="34" spans="1:8" s="22" customFormat="1" ht="15" customHeight="1">
      <c r="A34" s="27" t="s">
        <v>30</v>
      </c>
      <c r="B34" s="23">
        <f>SUM(B35:B41)</f>
        <v>388</v>
      </c>
      <c r="C34" s="23">
        <f>SUM(C35:C41)</f>
        <v>626</v>
      </c>
      <c r="D34" s="23">
        <f>SUM(B34:C34)</f>
        <v>1014</v>
      </c>
      <c r="E34" s="23">
        <f>SUM(E35:E41)</f>
        <v>978</v>
      </c>
      <c r="F34" s="23">
        <f>SUM(F35:F41)</f>
        <v>1724</v>
      </c>
      <c r="G34" s="23">
        <f>SUM(E34:F34)</f>
        <v>2702</v>
      </c>
      <c r="H34" s="23">
        <f>SUM(G34,D34)</f>
        <v>3716</v>
      </c>
    </row>
    <row r="35" spans="1:8" s="22" customFormat="1" ht="15" customHeight="1">
      <c r="A35" s="21" t="s">
        <v>29</v>
      </c>
      <c r="B35" s="38">
        <v>34</v>
      </c>
      <c r="C35" s="38">
        <v>47</v>
      </c>
      <c r="D35" s="19">
        <f>SUM(B35:C35)</f>
        <v>81</v>
      </c>
      <c r="E35" s="38">
        <v>67</v>
      </c>
      <c r="F35" s="38">
        <v>104</v>
      </c>
      <c r="G35" s="19">
        <f>SUM(E35:F35)</f>
        <v>171</v>
      </c>
      <c r="H35" s="19">
        <f>SUM(G35,D35)</f>
        <v>252</v>
      </c>
    </row>
    <row r="36" spans="1:8" s="14" customFormat="1" ht="15" customHeight="1">
      <c r="A36" s="33" t="s">
        <v>28</v>
      </c>
      <c r="B36" s="19">
        <v>76</v>
      </c>
      <c r="C36" s="19">
        <v>27</v>
      </c>
      <c r="D36" s="19">
        <f>SUM(B36:C36)</f>
        <v>103</v>
      </c>
      <c r="E36" s="19">
        <v>182</v>
      </c>
      <c r="F36" s="19">
        <v>76</v>
      </c>
      <c r="G36" s="19">
        <f>SUM(E36:F36)</f>
        <v>258</v>
      </c>
      <c r="H36" s="19">
        <f>SUM(G36,D36)</f>
        <v>361</v>
      </c>
    </row>
    <row r="37" spans="1:8" s="14" customFormat="1" ht="15" customHeight="1">
      <c r="A37" s="33" t="s">
        <v>27</v>
      </c>
      <c r="B37" s="20">
        <v>43</v>
      </c>
      <c r="C37" s="20">
        <v>32</v>
      </c>
      <c r="D37" s="19">
        <f>SUM(B37:C37)</f>
        <v>75</v>
      </c>
      <c r="E37" s="20">
        <v>108</v>
      </c>
      <c r="F37" s="20">
        <v>85</v>
      </c>
      <c r="G37" s="19">
        <f>SUM(E37:F37)</f>
        <v>193</v>
      </c>
      <c r="H37" s="19">
        <f>SUM(G37,D37)</f>
        <v>268</v>
      </c>
    </row>
    <row r="38" spans="1:8" s="14" customFormat="1" ht="15" customHeight="1">
      <c r="A38" s="33" t="s">
        <v>26</v>
      </c>
      <c r="B38" s="20">
        <v>62</v>
      </c>
      <c r="C38" s="20">
        <v>34</v>
      </c>
      <c r="D38" s="19">
        <f>SUM(B38:C38)</f>
        <v>96</v>
      </c>
      <c r="E38" s="20">
        <v>160</v>
      </c>
      <c r="F38" s="20">
        <v>120</v>
      </c>
      <c r="G38" s="19">
        <f>SUM(E38:F38)</f>
        <v>280</v>
      </c>
      <c r="H38" s="19">
        <f>SUM(G38,D38)</f>
        <v>376</v>
      </c>
    </row>
    <row r="39" spans="1:8" s="14" customFormat="1" ht="15" customHeight="1">
      <c r="A39" s="33" t="s">
        <v>25</v>
      </c>
      <c r="B39" s="20">
        <v>61</v>
      </c>
      <c r="C39" s="20">
        <v>77</v>
      </c>
      <c r="D39" s="19">
        <f>SUM(B39:C39)</f>
        <v>138</v>
      </c>
      <c r="E39" s="20">
        <v>184</v>
      </c>
      <c r="F39" s="20">
        <v>252</v>
      </c>
      <c r="G39" s="19">
        <f>SUM(E39:F39)</f>
        <v>436</v>
      </c>
      <c r="H39" s="19">
        <f>SUM(G39,D39)</f>
        <v>574</v>
      </c>
    </row>
    <row r="40" spans="1:8" s="14" customFormat="1" ht="15" customHeight="1">
      <c r="A40" s="33" t="s">
        <v>24</v>
      </c>
      <c r="B40" s="20">
        <v>7</v>
      </c>
      <c r="C40" s="20">
        <v>7</v>
      </c>
      <c r="D40" s="19">
        <f>SUM(B40:C40)</f>
        <v>14</v>
      </c>
      <c r="E40" s="20">
        <v>25</v>
      </c>
      <c r="F40" s="20">
        <v>34</v>
      </c>
      <c r="G40" s="19">
        <f>SUM(E40:F40)</f>
        <v>59</v>
      </c>
      <c r="H40" s="19">
        <f>SUM(G40,D40)</f>
        <v>73</v>
      </c>
    </row>
    <row r="41" spans="1:8" s="14" customFormat="1" ht="15" customHeight="1">
      <c r="A41" s="33" t="s">
        <v>23</v>
      </c>
      <c r="B41" s="20">
        <v>105</v>
      </c>
      <c r="C41" s="20">
        <v>402</v>
      </c>
      <c r="D41" s="19">
        <f>SUM(B41:C41)</f>
        <v>507</v>
      </c>
      <c r="E41" s="20">
        <v>252</v>
      </c>
      <c r="F41" s="20">
        <v>1053</v>
      </c>
      <c r="G41" s="19">
        <f>SUM(E41:F41)</f>
        <v>1305</v>
      </c>
      <c r="H41" s="19">
        <f>SUM(G41,D41)</f>
        <v>1812</v>
      </c>
    </row>
    <row r="42" spans="1:8" s="22" customFormat="1" ht="15" customHeight="1">
      <c r="A42" s="37" t="s">
        <v>22</v>
      </c>
      <c r="B42" s="23">
        <f>SUM(B43)</f>
        <v>129</v>
      </c>
      <c r="C42" s="23">
        <f>SUM(C43)</f>
        <v>173</v>
      </c>
      <c r="D42" s="23">
        <f>SUM(B42:C42)</f>
        <v>302</v>
      </c>
      <c r="E42" s="23">
        <f>SUM(E43)</f>
        <v>378</v>
      </c>
      <c r="F42" s="23">
        <f>SUM(F43)</f>
        <v>588</v>
      </c>
      <c r="G42" s="23">
        <f>SUM(E42:F42)</f>
        <v>966</v>
      </c>
      <c r="H42" s="23">
        <f>SUM(G42,D42)</f>
        <v>1268</v>
      </c>
    </row>
    <row r="43" spans="1:8" s="14" customFormat="1" ht="15" customHeight="1">
      <c r="A43" s="36" t="s">
        <v>8</v>
      </c>
      <c r="B43" s="20">
        <v>129</v>
      </c>
      <c r="C43" s="20">
        <v>173</v>
      </c>
      <c r="D43" s="19">
        <f>SUM(B43:C43)</f>
        <v>302</v>
      </c>
      <c r="E43" s="20">
        <v>378</v>
      </c>
      <c r="F43" s="20">
        <v>588</v>
      </c>
      <c r="G43" s="19">
        <f>SUM(E43:F43)</f>
        <v>966</v>
      </c>
      <c r="H43" s="19">
        <f>SUM(G43,D43)</f>
        <v>1268</v>
      </c>
    </row>
    <row r="44" spans="1:8" s="22" customFormat="1" ht="15" customHeight="1">
      <c r="A44" s="25" t="s">
        <v>21</v>
      </c>
      <c r="B44" s="24">
        <f>SUM(B45:B51)</f>
        <v>229</v>
      </c>
      <c r="C44" s="24">
        <f>SUM(C45:C51)</f>
        <v>220</v>
      </c>
      <c r="D44" s="23">
        <f>SUM(B44:C44)</f>
        <v>449</v>
      </c>
      <c r="E44" s="24">
        <f>SUM(E45:E51)</f>
        <v>702</v>
      </c>
      <c r="F44" s="24">
        <f>SUM(F45:F51)</f>
        <v>740</v>
      </c>
      <c r="G44" s="23">
        <f>SUM(E44:F44)</f>
        <v>1442</v>
      </c>
      <c r="H44" s="23">
        <f>SUM(G44,D44)</f>
        <v>1891</v>
      </c>
    </row>
    <row r="45" spans="1:16" s="14" customFormat="1" ht="15" customHeight="1">
      <c r="A45" s="35" t="s">
        <v>14</v>
      </c>
      <c r="B45" s="20">
        <v>146</v>
      </c>
      <c r="C45" s="20">
        <v>104</v>
      </c>
      <c r="D45" s="19">
        <f>SUM(B45:C45)</f>
        <v>250</v>
      </c>
      <c r="E45" s="20">
        <v>460</v>
      </c>
      <c r="F45" s="20">
        <v>433</v>
      </c>
      <c r="G45" s="19">
        <f>SUM(E45:F45)</f>
        <v>893</v>
      </c>
      <c r="H45" s="19">
        <f>SUM(G45,D45)</f>
        <v>1143</v>
      </c>
      <c r="I45" s="31"/>
      <c r="J45" s="30"/>
      <c r="K45" s="30"/>
      <c r="L45" s="30"/>
      <c r="M45" s="30"/>
      <c r="N45" s="30"/>
      <c r="O45" s="30"/>
      <c r="P45" s="30"/>
    </row>
    <row r="46" spans="1:16" s="14" customFormat="1" ht="15" customHeight="1">
      <c r="A46" s="33" t="s">
        <v>20</v>
      </c>
      <c r="B46" s="20">
        <v>0</v>
      </c>
      <c r="C46" s="20">
        <v>2</v>
      </c>
      <c r="D46" s="19">
        <f>SUM(B46:C46)</f>
        <v>2</v>
      </c>
      <c r="E46" s="20">
        <v>4</v>
      </c>
      <c r="F46" s="20">
        <v>4</v>
      </c>
      <c r="G46" s="19">
        <f>SUM(E46:F46)</f>
        <v>8</v>
      </c>
      <c r="H46" s="19">
        <f>SUM(G46,D46)</f>
        <v>10</v>
      </c>
      <c r="I46" s="31"/>
      <c r="J46" s="30"/>
      <c r="K46" s="30"/>
      <c r="L46" s="30"/>
      <c r="M46" s="30"/>
      <c r="N46" s="30"/>
      <c r="O46" s="30"/>
      <c r="P46" s="30"/>
    </row>
    <row r="47" spans="1:16" s="14" customFormat="1" ht="15" customHeight="1">
      <c r="A47" s="33" t="s">
        <v>19</v>
      </c>
      <c r="B47" s="20">
        <v>11</v>
      </c>
      <c r="C47" s="20">
        <v>20</v>
      </c>
      <c r="D47" s="19">
        <f>SUM(B47:C47)</f>
        <v>31</v>
      </c>
      <c r="E47" s="20">
        <v>24</v>
      </c>
      <c r="F47" s="20">
        <v>45</v>
      </c>
      <c r="G47" s="19">
        <f>SUM(E47:F47)</f>
        <v>69</v>
      </c>
      <c r="H47" s="19">
        <f>SUM(G47,D47)</f>
        <v>100</v>
      </c>
      <c r="I47" s="31"/>
      <c r="J47" s="30"/>
      <c r="K47" s="30"/>
      <c r="L47" s="30"/>
      <c r="M47" s="30"/>
      <c r="N47" s="30"/>
      <c r="O47" s="30"/>
      <c r="P47" s="30"/>
    </row>
    <row r="48" spans="1:16" s="14" customFormat="1" ht="15" customHeight="1">
      <c r="A48" s="33" t="s">
        <v>18</v>
      </c>
      <c r="B48" s="20">
        <v>1</v>
      </c>
      <c r="C48" s="20">
        <v>1</v>
      </c>
      <c r="D48" s="19">
        <f>SUM(B48:C48)</f>
        <v>2</v>
      </c>
      <c r="E48" s="20">
        <v>1</v>
      </c>
      <c r="F48" s="20">
        <v>4</v>
      </c>
      <c r="G48" s="19">
        <f>SUM(E48:F48)</f>
        <v>5</v>
      </c>
      <c r="H48" s="19">
        <f>SUM(G48,D48)</f>
        <v>7</v>
      </c>
      <c r="I48" s="31"/>
      <c r="J48" s="30"/>
      <c r="K48" s="30"/>
      <c r="L48" s="30"/>
      <c r="M48" s="30"/>
      <c r="N48" s="30"/>
      <c r="O48" s="30"/>
      <c r="P48" s="30"/>
    </row>
    <row r="49" spans="1:16" s="14" customFormat="1" ht="15" customHeight="1">
      <c r="A49" s="33" t="s">
        <v>17</v>
      </c>
      <c r="B49" s="20">
        <v>7</v>
      </c>
      <c r="C49" s="20">
        <v>14</v>
      </c>
      <c r="D49" s="19">
        <f>SUM(B49:C49)</f>
        <v>21</v>
      </c>
      <c r="E49" s="20">
        <v>25</v>
      </c>
      <c r="F49" s="20">
        <v>20</v>
      </c>
      <c r="G49" s="19">
        <f>SUM(E49:F49)</f>
        <v>45</v>
      </c>
      <c r="H49" s="19">
        <f>SUM(G49,D49)</f>
        <v>66</v>
      </c>
      <c r="I49" s="31"/>
      <c r="J49" s="30"/>
      <c r="K49" s="30"/>
      <c r="L49" s="30"/>
      <c r="M49" s="30"/>
      <c r="N49" s="30"/>
      <c r="O49" s="30"/>
      <c r="P49" s="30"/>
    </row>
    <row r="50" spans="1:16" s="14" customFormat="1" ht="15" customHeight="1">
      <c r="A50" s="33" t="s">
        <v>16</v>
      </c>
      <c r="B50" s="34">
        <v>0</v>
      </c>
      <c r="C50" s="34">
        <v>0</v>
      </c>
      <c r="D50" s="19">
        <f>SUM(B50:C50)</f>
        <v>0</v>
      </c>
      <c r="E50" s="34">
        <v>6</v>
      </c>
      <c r="F50" s="34">
        <v>2</v>
      </c>
      <c r="G50" s="19">
        <f>SUM(E50:F50)</f>
        <v>8</v>
      </c>
      <c r="H50" s="19">
        <f>SUM(G50,D50)</f>
        <v>8</v>
      </c>
      <c r="I50" s="31"/>
      <c r="J50" s="30"/>
      <c r="K50" s="30"/>
      <c r="L50" s="30"/>
      <c r="M50" s="30"/>
      <c r="N50" s="30"/>
      <c r="O50" s="30"/>
      <c r="P50" s="30"/>
    </row>
    <row r="51" spans="1:16" s="14" customFormat="1" ht="15" customHeight="1">
      <c r="A51" s="33" t="s">
        <v>12</v>
      </c>
      <c r="B51" s="20">
        <v>64</v>
      </c>
      <c r="C51" s="20">
        <v>79</v>
      </c>
      <c r="D51" s="19">
        <f>SUM(B51:C51)</f>
        <v>143</v>
      </c>
      <c r="E51" s="20">
        <v>182</v>
      </c>
      <c r="F51" s="20">
        <v>232</v>
      </c>
      <c r="G51" s="19">
        <f>SUM(E51:F51)</f>
        <v>414</v>
      </c>
      <c r="H51" s="19">
        <f>SUM(G51,D51)</f>
        <v>557</v>
      </c>
      <c r="I51" s="31"/>
      <c r="J51" s="30"/>
      <c r="K51" s="30"/>
      <c r="L51" s="30"/>
      <c r="M51" s="30"/>
      <c r="N51" s="30"/>
      <c r="O51" s="30"/>
      <c r="P51" s="30"/>
    </row>
    <row r="52" spans="1:8" s="22" customFormat="1" ht="15" customHeight="1">
      <c r="A52" s="25" t="s">
        <v>15</v>
      </c>
      <c r="B52" s="24">
        <f>SUM(B53:B55)</f>
        <v>178</v>
      </c>
      <c r="C52" s="24">
        <f>SUM(C53:C55)</f>
        <v>121</v>
      </c>
      <c r="D52" s="23">
        <f>SUM(B52:C52)</f>
        <v>299</v>
      </c>
      <c r="E52" s="24">
        <f>SUM(E53:E55)</f>
        <v>533</v>
      </c>
      <c r="F52" s="24">
        <f>SUM(F53:F55)</f>
        <v>409</v>
      </c>
      <c r="G52" s="23">
        <f>SUM(E52:F52)</f>
        <v>942</v>
      </c>
      <c r="H52" s="23">
        <f>SUM(G52,D52)</f>
        <v>1241</v>
      </c>
    </row>
    <row r="53" spans="1:16" s="14" customFormat="1" ht="15" customHeight="1">
      <c r="A53" s="33" t="s">
        <v>14</v>
      </c>
      <c r="B53" s="20">
        <v>72</v>
      </c>
      <c r="C53" s="20">
        <v>56</v>
      </c>
      <c r="D53" s="19">
        <f>SUM(B53:C53)</f>
        <v>128</v>
      </c>
      <c r="E53" s="32">
        <v>271</v>
      </c>
      <c r="F53" s="32">
        <v>190</v>
      </c>
      <c r="G53" s="19">
        <f>SUM(E53:F53)</f>
        <v>461</v>
      </c>
      <c r="H53" s="19">
        <f>SUM(G53,D53)</f>
        <v>589</v>
      </c>
      <c r="I53" s="31"/>
      <c r="J53" s="30"/>
      <c r="K53" s="30"/>
      <c r="L53" s="30"/>
      <c r="M53" s="30"/>
      <c r="N53" s="30"/>
      <c r="O53" s="30"/>
      <c r="P53" s="30"/>
    </row>
    <row r="54" spans="1:16" s="14" customFormat="1" ht="15" customHeight="1">
      <c r="A54" s="28" t="s">
        <v>13</v>
      </c>
      <c r="B54" s="20">
        <v>57</v>
      </c>
      <c r="C54" s="20">
        <v>30</v>
      </c>
      <c r="D54" s="19">
        <f>SUM(B54:C54)</f>
        <v>87</v>
      </c>
      <c r="E54" s="32">
        <v>139</v>
      </c>
      <c r="F54" s="32">
        <v>83</v>
      </c>
      <c r="G54" s="19">
        <f>SUM(E54:F54)</f>
        <v>222</v>
      </c>
      <c r="H54" s="19">
        <f>SUM(G54,D54)</f>
        <v>309</v>
      </c>
      <c r="I54" s="31"/>
      <c r="J54" s="30"/>
      <c r="K54" s="30"/>
      <c r="L54" s="30"/>
      <c r="M54" s="30"/>
      <c r="N54" s="30"/>
      <c r="O54" s="30"/>
      <c r="P54" s="30"/>
    </row>
    <row r="55" spans="1:16" s="14" customFormat="1" ht="15" customHeight="1">
      <c r="A55" s="28" t="s">
        <v>12</v>
      </c>
      <c r="B55" s="20">
        <v>49</v>
      </c>
      <c r="C55" s="20">
        <v>35</v>
      </c>
      <c r="D55" s="19">
        <f>SUM(B55:C55)</f>
        <v>84</v>
      </c>
      <c r="E55" s="32">
        <v>123</v>
      </c>
      <c r="F55" s="32">
        <v>136</v>
      </c>
      <c r="G55" s="19">
        <f>SUM(E55:F55)</f>
        <v>259</v>
      </c>
      <c r="H55" s="19">
        <f>SUM(G55,D55)</f>
        <v>343</v>
      </c>
      <c r="I55" s="31"/>
      <c r="J55" s="30"/>
      <c r="K55" s="30"/>
      <c r="L55" s="30"/>
      <c r="M55" s="30"/>
      <c r="N55" s="30"/>
      <c r="O55" s="30"/>
      <c r="P55" s="30"/>
    </row>
    <row r="56" spans="1:16" s="14" customFormat="1" ht="15" customHeight="1">
      <c r="A56" s="25" t="s">
        <v>11</v>
      </c>
      <c r="B56" s="24">
        <f>B57</f>
        <v>99</v>
      </c>
      <c r="C56" s="24">
        <f>C57</f>
        <v>68</v>
      </c>
      <c r="D56" s="23">
        <f>SUM(B56:C56)</f>
        <v>167</v>
      </c>
      <c r="E56" s="24">
        <f>E57</f>
        <v>84</v>
      </c>
      <c r="F56" s="24">
        <f>F57</f>
        <v>84</v>
      </c>
      <c r="G56" s="23">
        <f>SUM(E56:F56)</f>
        <v>168</v>
      </c>
      <c r="H56" s="23">
        <f>SUM(G56,D56)</f>
        <v>335</v>
      </c>
      <c r="I56" s="31"/>
      <c r="J56" s="30"/>
      <c r="K56" s="30"/>
      <c r="L56" s="30"/>
      <c r="M56" s="30"/>
      <c r="N56" s="30"/>
      <c r="O56" s="30"/>
      <c r="P56" s="30"/>
    </row>
    <row r="57" spans="1:16" s="14" customFormat="1" ht="15" customHeight="1">
      <c r="A57" s="28" t="s">
        <v>10</v>
      </c>
      <c r="B57" s="20">
        <v>99</v>
      </c>
      <c r="C57" s="20">
        <v>68</v>
      </c>
      <c r="D57" s="19">
        <f>SUM(B57:C57)</f>
        <v>167</v>
      </c>
      <c r="E57" s="32">
        <v>84</v>
      </c>
      <c r="F57" s="32">
        <v>84</v>
      </c>
      <c r="G57" s="19">
        <f>SUM(E57:F57)</f>
        <v>168</v>
      </c>
      <c r="H57" s="19">
        <f>SUM(G57,D57)</f>
        <v>335</v>
      </c>
      <c r="I57" s="31"/>
      <c r="J57" s="30"/>
      <c r="K57" s="30"/>
      <c r="L57" s="30"/>
      <c r="M57" s="30"/>
      <c r="N57" s="30"/>
      <c r="O57" s="30"/>
      <c r="P57" s="30"/>
    </row>
    <row r="58" spans="1:8" s="22" customFormat="1" ht="15" customHeight="1">
      <c r="A58" s="25" t="s">
        <v>9</v>
      </c>
      <c r="B58" s="29">
        <f>SUM(B59)</f>
        <v>316</v>
      </c>
      <c r="C58" s="29">
        <f>SUM(C59)</f>
        <v>671</v>
      </c>
      <c r="D58" s="23">
        <f>SUM(B58:C58)</f>
        <v>987</v>
      </c>
      <c r="E58" s="29">
        <f>SUM(E59)</f>
        <v>675</v>
      </c>
      <c r="F58" s="29">
        <f>SUM(F59)</f>
        <v>1575</v>
      </c>
      <c r="G58" s="23">
        <f>SUM(E58:F58)</f>
        <v>2250</v>
      </c>
      <c r="H58" s="23">
        <f>SUM(G58,D58)</f>
        <v>3237</v>
      </c>
    </row>
    <row r="59" spans="1:8" s="14" customFormat="1" ht="15" customHeight="1">
      <c r="A59" s="28" t="s">
        <v>8</v>
      </c>
      <c r="B59" s="20">
        <v>316</v>
      </c>
      <c r="C59" s="20">
        <v>671</v>
      </c>
      <c r="D59" s="19">
        <f>SUM(B59:C59)</f>
        <v>987</v>
      </c>
      <c r="E59" s="20">
        <v>675</v>
      </c>
      <c r="F59" s="20">
        <v>1575</v>
      </c>
      <c r="G59" s="19">
        <f>SUM(E59:F59)</f>
        <v>2250</v>
      </c>
      <c r="H59" s="19">
        <f>SUM(G59,D59)</f>
        <v>3237</v>
      </c>
    </row>
    <row r="60" spans="1:8" s="22" customFormat="1" ht="15" customHeight="1">
      <c r="A60" s="27" t="s">
        <v>7</v>
      </c>
      <c r="B60" s="23">
        <f>SUM(B61:B61)</f>
        <v>0</v>
      </c>
      <c r="C60" s="23">
        <f>SUM(C61:C61)</f>
        <v>0</v>
      </c>
      <c r="D60" s="23">
        <f>SUM(B60:C60)</f>
        <v>0</v>
      </c>
      <c r="E60" s="23">
        <f>SUM(E61:E62)</f>
        <v>242</v>
      </c>
      <c r="F60" s="23">
        <f>SUM(F61:F62)</f>
        <v>1533</v>
      </c>
      <c r="G60" s="23">
        <f>SUM(E60:F60)</f>
        <v>1775</v>
      </c>
      <c r="H60" s="23">
        <f>SUM(G60,D60)</f>
        <v>1775</v>
      </c>
    </row>
    <row r="61" spans="1:8" s="22" customFormat="1" ht="15" customHeight="1">
      <c r="A61" s="26" t="s">
        <v>6</v>
      </c>
      <c r="B61" s="19"/>
      <c r="C61" s="19"/>
      <c r="D61" s="19">
        <f>SUM(B61:C61)</f>
        <v>0</v>
      </c>
      <c r="E61" s="20">
        <v>242</v>
      </c>
      <c r="F61" s="20">
        <v>1531</v>
      </c>
      <c r="G61" s="19">
        <f>SUM(E61:F61)</f>
        <v>1773</v>
      </c>
      <c r="H61" s="19">
        <f>SUM(G61,D61)</f>
        <v>1773</v>
      </c>
    </row>
    <row r="62" spans="1:8" s="22" customFormat="1" ht="15" customHeight="1">
      <c r="A62" s="26" t="s">
        <v>5</v>
      </c>
      <c r="B62" s="19">
        <v>0</v>
      </c>
      <c r="C62" s="19">
        <v>0</v>
      </c>
      <c r="D62" s="19">
        <f>SUM(B62:C62)</f>
        <v>0</v>
      </c>
      <c r="E62" s="20">
        <v>0</v>
      </c>
      <c r="F62" s="20">
        <v>2</v>
      </c>
      <c r="G62" s="19">
        <f>SUM(E62:F62)</f>
        <v>2</v>
      </c>
      <c r="H62" s="19">
        <f>SUM(G62,D62)</f>
        <v>2</v>
      </c>
    </row>
    <row r="63" spans="1:8" s="22" customFormat="1" ht="15" customHeight="1">
      <c r="A63" s="25" t="s">
        <v>4</v>
      </c>
      <c r="B63" s="24">
        <f>SUM(B64)</f>
        <v>34</v>
      </c>
      <c r="C63" s="24">
        <f>SUM(C64)</f>
        <v>196</v>
      </c>
      <c r="D63" s="23">
        <f>SUM(B63:C63)</f>
        <v>230</v>
      </c>
      <c r="E63" s="24">
        <f>SUM(E64)</f>
        <v>115</v>
      </c>
      <c r="F63" s="24">
        <f>SUM(F64)</f>
        <v>531</v>
      </c>
      <c r="G63" s="23">
        <f>SUM(E63:F63)</f>
        <v>646</v>
      </c>
      <c r="H63" s="23">
        <f>SUM(G63,D63)</f>
        <v>876</v>
      </c>
    </row>
    <row r="64" spans="1:8" s="14" customFormat="1" ht="15" customHeight="1">
      <c r="A64" s="21" t="s">
        <v>3</v>
      </c>
      <c r="B64" s="20">
        <v>34</v>
      </c>
      <c r="C64" s="20">
        <v>196</v>
      </c>
      <c r="D64" s="19">
        <f>SUM(B64:C64)</f>
        <v>230</v>
      </c>
      <c r="E64" s="20">
        <v>115</v>
      </c>
      <c r="F64" s="20">
        <v>531</v>
      </c>
      <c r="G64" s="19">
        <f>SUM(E64:F64)</f>
        <v>646</v>
      </c>
      <c r="H64" s="19">
        <f>SUM(G64,D64)</f>
        <v>876</v>
      </c>
    </row>
    <row r="65" spans="1:8" ht="9" customHeight="1">
      <c r="A65" s="14"/>
      <c r="B65" s="17"/>
      <c r="C65" s="17"/>
      <c r="D65" s="17"/>
      <c r="E65" s="18"/>
      <c r="F65" s="17"/>
      <c r="G65" s="17"/>
      <c r="H65" s="17"/>
    </row>
    <row r="66" spans="1:8" ht="15" customHeight="1">
      <c r="A66" s="16" t="s">
        <v>2</v>
      </c>
      <c r="B66" s="15">
        <f>SUM(B8,B20)</f>
        <v>3894</v>
      </c>
      <c r="C66" s="15">
        <f>SUM(C8,C20)</f>
        <v>3955</v>
      </c>
      <c r="D66" s="15">
        <f>SUM(D8,D20)</f>
        <v>7849</v>
      </c>
      <c r="E66" s="15">
        <f>SUM(E8,E20)</f>
        <v>10370</v>
      </c>
      <c r="F66" s="15">
        <f>SUM(F8,F20)</f>
        <v>12322</v>
      </c>
      <c r="G66" s="15">
        <f>SUM(G8,G20)</f>
        <v>22692</v>
      </c>
      <c r="H66" s="15">
        <f>SUM(H8,H20)</f>
        <v>30541</v>
      </c>
    </row>
    <row r="67" spans="1:8" ht="12.75" customHeight="1">
      <c r="A67" s="14"/>
      <c r="B67" s="5"/>
      <c r="C67" s="5"/>
      <c r="D67" s="5"/>
      <c r="E67" s="13"/>
      <c r="F67" s="5"/>
      <c r="G67" s="5"/>
      <c r="H67" s="5"/>
    </row>
    <row r="68" spans="1:8" ht="12.75">
      <c r="A68" s="12" t="s">
        <v>1</v>
      </c>
      <c r="B68" s="12"/>
      <c r="C68" s="12"/>
      <c r="D68" s="12"/>
      <c r="E68" s="12"/>
      <c r="F68" s="12"/>
      <c r="G68" s="12"/>
      <c r="H68" s="12"/>
    </row>
    <row r="69" spans="1:7" ht="12.75">
      <c r="A69" s="11"/>
      <c r="B69" s="9"/>
      <c r="C69" s="9"/>
      <c r="D69" s="9"/>
      <c r="E69" s="10"/>
      <c r="F69" s="9"/>
      <c r="G69" s="9"/>
    </row>
    <row r="70" spans="1:8" ht="12" customHeight="1">
      <c r="A70" s="8" t="s">
        <v>0</v>
      </c>
      <c r="B70" s="6"/>
      <c r="C70" s="6"/>
      <c r="D70" s="6"/>
      <c r="E70" s="7"/>
      <c r="F70" s="6"/>
      <c r="G70" s="6"/>
      <c r="H70" s="5"/>
    </row>
    <row r="217" spans="2:8" ht="9" customHeight="1">
      <c r="B217" s="1"/>
      <c r="C217" s="1"/>
      <c r="D217" s="1"/>
      <c r="E217" s="4"/>
      <c r="F217" s="1"/>
      <c r="G217" s="1"/>
      <c r="H217" s="1"/>
    </row>
    <row r="218" spans="2:8" ht="13.5" customHeight="1">
      <c r="B218" s="1"/>
      <c r="C218" s="1"/>
      <c r="D218" s="1"/>
      <c r="E218" s="4"/>
      <c r="F218" s="1"/>
      <c r="G218" s="1"/>
      <c r="H218" s="1"/>
    </row>
    <row r="219" spans="2:8" ht="8.25" customHeight="1">
      <c r="B219" s="1"/>
      <c r="C219" s="1"/>
      <c r="D219" s="1"/>
      <c r="E219" s="4"/>
      <c r="F219" s="1"/>
      <c r="G219" s="1"/>
      <c r="H219" s="1"/>
    </row>
  </sheetData>
  <sheetProtection/>
  <mergeCells count="7">
    <mergeCell ref="A68:H68"/>
    <mergeCell ref="A1:H1"/>
    <mergeCell ref="A2:H2"/>
    <mergeCell ref="A3:H3"/>
    <mergeCell ref="A5:A6"/>
    <mergeCell ref="B5:D5"/>
    <mergeCell ref="E5:G5"/>
  </mergeCells>
  <printOptions horizontalCentered="1"/>
  <pageMargins left="0.59" right="0.59" top="0.59" bottom="0.59" header="0.39000000000000007" footer="0.39000000000000007"/>
  <pageSetup fitToHeight="1" fitToWidth="1" horizontalDpi="600" verticalDpi="600" orientation="landscape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2016-06-08T00:02:39Z</dcterms:created>
  <dcterms:modified xsi:type="dcterms:W3CDTF">2016-06-08T00:03:35Z</dcterms:modified>
  <cp:category/>
  <cp:version/>
  <cp:contentType/>
  <cp:contentStatus/>
</cp:coreProperties>
</file>