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resume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s="1"/>
  <c r="C6" i="1"/>
  <c r="D7" i="1"/>
  <c r="D8" i="1"/>
  <c r="I8" i="1"/>
  <c r="J8" i="1"/>
  <c r="D9" i="1"/>
  <c r="I9" i="1"/>
  <c r="J9" i="1"/>
  <c r="B10" i="1"/>
  <c r="I10" i="1"/>
  <c r="I12" i="1" s="1"/>
  <c r="J10" i="1"/>
  <c r="B11" i="1"/>
  <c r="C11" i="1"/>
  <c r="C10" i="1" s="1"/>
  <c r="C25" i="1" s="1"/>
  <c r="I11" i="1"/>
  <c r="J11" i="1"/>
  <c r="D12" i="1"/>
  <c r="D11" i="1" s="1"/>
  <c r="F12" i="1"/>
  <c r="G12" i="1"/>
  <c r="H12" i="1"/>
  <c r="H16" i="1" s="1"/>
  <c r="D13" i="1"/>
  <c r="G13" i="1"/>
  <c r="D14" i="1"/>
  <c r="G14" i="1"/>
  <c r="D15" i="1"/>
  <c r="G15" i="1"/>
  <c r="H15" i="1"/>
  <c r="D16" i="1"/>
  <c r="G16" i="1"/>
  <c r="D17" i="1"/>
  <c r="G17" i="1"/>
  <c r="D18" i="1"/>
  <c r="D19" i="1"/>
  <c r="D20" i="1"/>
  <c r="D21" i="1"/>
  <c r="G21" i="1"/>
  <c r="D22" i="1"/>
  <c r="D23" i="1"/>
  <c r="G23" i="1"/>
  <c r="F24" i="1"/>
  <c r="G20" i="1" s="1"/>
  <c r="B25" i="1"/>
  <c r="I15" i="1" l="1"/>
  <c r="I16" i="1"/>
  <c r="I14" i="1"/>
  <c r="I13" i="1"/>
  <c r="I17" i="1"/>
  <c r="D10" i="1"/>
  <c r="D25" i="1"/>
  <c r="G24" i="1"/>
  <c r="G22" i="1"/>
  <c r="H14" i="1"/>
  <c r="H17" i="1"/>
  <c r="H13" i="1"/>
  <c r="J12" i="1"/>
  <c r="F14" i="1" l="1"/>
  <c r="K8" i="1"/>
  <c r="K9" i="1"/>
  <c r="F13" i="1"/>
  <c r="F16" i="1"/>
  <c r="K11" i="1"/>
  <c r="K10" i="1"/>
  <c r="F15" i="1"/>
  <c r="F17" i="1" l="1"/>
</calcChain>
</file>

<file path=xl/sharedStrings.xml><?xml version="1.0" encoding="utf-8"?>
<sst xmlns="http://schemas.openxmlformats.org/spreadsheetml/2006/main" count="46" uniqueCount="37">
  <si>
    <t>FUENTE: Dirección General de Administración Escolar,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</si>
  <si>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al Sistema de Universidad Abierta y Educación a Distancia.</t>
    </r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</si>
  <si>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</si>
  <si>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</si>
  <si>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Humanidades y artes</t>
  </si>
  <si>
    <t>Técnico</t>
  </si>
  <si>
    <t>Ciencias sociales</t>
  </si>
  <si>
    <t>Otras</t>
  </si>
  <si>
    <t>Ciencias biológicas, químicas y de la salud</t>
  </si>
  <si>
    <t>Actividad de apoyo a la docencia</t>
  </si>
  <si>
    <t>Ciencias físico matemática e ingenierías</t>
  </si>
  <si>
    <t>Actividad de investigación</t>
  </si>
  <si>
    <t>% Titulación</t>
  </si>
  <si>
    <t>Titulación</t>
  </si>
  <si>
    <t>Servicio social</t>
  </si>
  <si>
    <t>Trabajo profesional</t>
  </si>
  <si>
    <t>Créditos y alto nivel académico</t>
  </si>
  <si>
    <t>Estudios de posgrado</t>
  </si>
  <si>
    <t>Seminario de tesis o tesina</t>
  </si>
  <si>
    <t>Tesis o tesina y examen profesional</t>
  </si>
  <si>
    <t>Examen general de conocimientos</t>
  </si>
  <si>
    <t>Ampliación y profundización de conocimientos</t>
  </si>
  <si>
    <t>Licenciatura</t>
  </si>
  <si>
    <r>
      <t>Exámenes profesionales y otras opciones de titulación</t>
    </r>
    <r>
      <rPr>
        <b/>
        <vertAlign val="superscript"/>
        <sz val="10"/>
        <rFont val="Arial"/>
        <family val="2"/>
      </rPr>
      <t>b</t>
    </r>
  </si>
  <si>
    <t>Doctorado</t>
  </si>
  <si>
    <t>Maestría</t>
  </si>
  <si>
    <t>myd</t>
  </si>
  <si>
    <t>Total</t>
  </si>
  <si>
    <t>E</t>
  </si>
  <si>
    <t>D</t>
  </si>
  <si>
    <t>M</t>
  </si>
  <si>
    <t>Especialización</t>
  </si>
  <si>
    <r>
      <t>Exámenes de grado</t>
    </r>
    <r>
      <rPr>
        <b/>
        <vertAlign val="superscript"/>
        <sz val="10"/>
        <rFont val="Arial"/>
        <family val="2"/>
      </rPr>
      <t>b</t>
    </r>
  </si>
  <si>
    <t>Mujeres</t>
  </si>
  <si>
    <t>Hombres</t>
  </si>
  <si>
    <t xml:space="preserve">  </t>
  </si>
  <si>
    <t>UNAM. EXÁMENES DE GRADO Y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</si>
</sst>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3" fillId="0" borderId="0" xfId="3" applyNumberFormat="1" applyFont="1" applyAlignment="1">
      <alignment vertical="center"/>
    </xf>
    <xf numFmtId="0" fontId="2" fillId="0" borderId="0" xfId="3" applyNumberFormat="1" applyFont="1" applyAlignment="1">
      <alignment vertical="center"/>
    </xf>
    <xf numFmtId="0" fontId="2" fillId="0" borderId="0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2" fontId="3" fillId="0" borderId="0" xfId="2" applyNumberFormat="1" applyFont="1" applyAlignment="1">
      <alignment vertical="center"/>
    </xf>
    <xf numFmtId="0" fontId="3" fillId="0" borderId="0" xfId="3" applyFont="1" applyBorder="1" applyAlignment="1">
      <alignment vertical="center"/>
    </xf>
    <xf numFmtId="2" fontId="3" fillId="0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3" fontId="6" fillId="2" borderId="0" xfId="2" applyNumberFormat="1" applyFont="1" applyFill="1" applyAlignment="1">
      <alignment horizontal="right" vertical="center"/>
    </xf>
    <xf numFmtId="0" fontId="6" fillId="2" borderId="0" xfId="2" applyFont="1" applyFill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4" applyNumberFormat="1" applyFont="1" applyAlignment="1">
      <alignment vertical="center"/>
    </xf>
    <xf numFmtId="0" fontId="3" fillId="0" borderId="0" xfId="2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3" applyFont="1" applyAlignment="1">
      <alignment horizontal="left" vertical="center" indent="1"/>
    </xf>
    <xf numFmtId="3" fontId="6" fillId="0" borderId="0" xfId="2" applyNumberFormat="1" applyFont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0" fontId="6" fillId="0" borderId="0" xfId="3" applyFont="1" applyAlignment="1">
      <alignment horizontal="left" vertical="center" indent="1"/>
    </xf>
    <xf numFmtId="3" fontId="8" fillId="0" borderId="0" xfId="2" applyNumberFormat="1" applyFont="1" applyAlignment="1">
      <alignment horizontal="right" vertical="center"/>
    </xf>
    <xf numFmtId="0" fontId="2" fillId="0" borderId="0" xfId="3" applyFont="1" applyAlignment="1">
      <alignment horizontal="left" vertical="center" indent="2"/>
    </xf>
    <xf numFmtId="0" fontId="3" fillId="0" borderId="0" xfId="2" applyFont="1" applyAlignment="1">
      <alignment horizontal="right" vertical="center"/>
    </xf>
    <xf numFmtId="0" fontId="9" fillId="0" borderId="0" xfId="3" applyFont="1" applyAlignment="1">
      <alignment horizontal="left" vertical="center" indent="2"/>
    </xf>
    <xf numFmtId="165" fontId="3" fillId="0" borderId="0" xfId="1" applyNumberFormat="1" applyFont="1" applyAlignment="1">
      <alignment horizontal="right" vertical="center"/>
    </xf>
    <xf numFmtId="165" fontId="3" fillId="0" borderId="0" xfId="3" applyNumberFormat="1" applyFont="1" applyBorder="1" applyAlignment="1">
      <alignment vertical="center"/>
    </xf>
    <xf numFmtId="10" fontId="3" fillId="0" borderId="0" xfId="4" applyNumberFormat="1" applyFont="1" applyAlignment="1">
      <alignment vertical="center"/>
    </xf>
    <xf numFmtId="0" fontId="3" fillId="0" borderId="0" xfId="3" applyFont="1" applyAlignment="1"/>
    <xf numFmtId="3" fontId="6" fillId="0" borderId="0" xfId="2" applyNumberFormat="1" applyFont="1" applyAlignment="1">
      <alignment horizontal="left" vertical="center" indent="1"/>
    </xf>
    <xf numFmtId="3" fontId="6" fillId="0" borderId="0" xfId="2" applyNumberFormat="1" applyFont="1" applyAlignment="1">
      <alignment vertical="center"/>
    </xf>
    <xf numFmtId="3" fontId="9" fillId="0" borderId="0" xfId="2" applyNumberFormat="1" applyFont="1" applyAlignment="1">
      <alignment horizontal="right" vertical="center"/>
    </xf>
    <xf numFmtId="3" fontId="0" fillId="0" borderId="0" xfId="2" applyNumberFormat="1" applyFont="1" applyAlignment="1">
      <alignment horizontal="left" vertical="center" indent="1"/>
    </xf>
    <xf numFmtId="3" fontId="9" fillId="0" borderId="0" xfId="2" applyNumberFormat="1" applyFont="1" applyAlignment="1">
      <alignment horizontal="left" vertical="center" indent="1"/>
    </xf>
    <xf numFmtId="3" fontId="3" fillId="0" borderId="0" xfId="3" applyNumberFormat="1" applyFont="1"/>
    <xf numFmtId="0" fontId="3" fillId="0" borderId="0" xfId="3" applyFont="1" applyAlignment="1">
      <alignment horizontal="left"/>
    </xf>
    <xf numFmtId="3" fontId="2" fillId="0" borderId="0" xfId="2" applyNumberFormat="1" applyFont="1" applyBorder="1" applyAlignment="1">
      <alignment vertical="center"/>
    </xf>
    <xf numFmtId="3" fontId="11" fillId="2" borderId="0" xfId="2" applyNumberFormat="1" applyFont="1" applyFill="1" applyBorder="1" applyAlignment="1">
      <alignment horizontal="center" vertical="center"/>
    </xf>
    <xf numFmtId="3" fontId="6" fillId="2" borderId="0" xfId="2" applyNumberFormat="1" applyFont="1" applyFill="1" applyAlignment="1">
      <alignment vertical="center"/>
    </xf>
    <xf numFmtId="1" fontId="6" fillId="0" borderId="0" xfId="2" applyNumberFormat="1" applyFont="1" applyAlignment="1">
      <alignment horizontal="center" vertical="center"/>
    </xf>
    <xf numFmtId="3" fontId="6" fillId="0" borderId="0" xfId="2" applyNumberFormat="1" applyFont="1" applyAlignment="1">
      <alignment horizontal="center" vertical="center" wrapText="1"/>
    </xf>
  </cellXfs>
  <cellStyles count="5">
    <cellStyle name="Normal" xfId="0" builtinId="0"/>
    <cellStyle name="Normal 3" xfId="3"/>
    <cellStyle name="Normal_exp_tec" xfId="2"/>
    <cellStyle name="Porcentaje" xfId="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Exámenes profesionales y otras opciones de titulación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Licenciatura</a:t>
            </a:r>
          </a:p>
        </c:rich>
      </c:tx>
      <c:layout>
        <c:manualLayout>
          <c:xMode val="edge"/>
          <c:yMode val="edge"/>
          <c:x val="0.16525912755529215"/>
          <c:y val="3.56079266315486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08157218393438"/>
          <c:y val="0.31133948773644698"/>
          <c:w val="0.58962872624289953"/>
          <c:h val="0.412660292463442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B5B-461C-A183-5AB2D96EC26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B5B-461C-A183-5AB2D96EC26F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5B-461C-A183-5AB2D96EC26F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B5B-461C-A183-5AB2D96EC26F}"/>
              </c:ext>
            </c:extLst>
          </c:dPt>
          <c:dLbls>
            <c:dLbl>
              <c:idx val="0"/>
              <c:layout>
                <c:manualLayout>
                  <c:x val="7.1684889656171789E-3"/>
                  <c:y val="-1.60406794788235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5B-461C-A183-5AB2D96EC26F}"/>
                </c:ext>
              </c:extLst>
            </c:dLbl>
            <c:dLbl>
              <c:idx val="1"/>
              <c:layout>
                <c:manualLayout>
                  <c:x val="2.3894862604539146E-3"/>
                  <c:y val="3.4188034188034191E-2"/>
                </c:manualLayout>
              </c:layout>
              <c:tx>
                <c:rich>
                  <a:bodyPr/>
                  <a:lstStyle/>
                  <a:p>
                    <a:fld id="{9F205FC1-DA85-4684-A846-D92DB528BEF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40.1%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B5B-461C-A183-5AB2D96EC26F}"/>
                </c:ext>
              </c:extLst>
            </c:dLbl>
            <c:dLbl>
              <c:idx val="2"/>
              <c:layout>
                <c:manualLayout>
                  <c:x val="4.5425819098815857E-2"/>
                  <c:y val="0.1707598630708074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278511404561824"/>
                      <c:h val="9.20114943803799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5B-461C-A183-5AB2D96EC26F}"/>
                </c:ext>
              </c:extLst>
            </c:dLbl>
            <c:dLbl>
              <c:idx val="3"/>
              <c:layout>
                <c:manualLayout>
                  <c:x val="7.1684587813620068E-2"/>
                  <c:y val="-1.554001554001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5B-461C-A183-5AB2D96EC26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resumen!$E$20:$E$23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resumen!$F$20:$F$23</c:f>
              <c:numCache>
                <c:formatCode>General</c:formatCode>
                <c:ptCount val="4"/>
                <c:pt idx="0">
                  <c:v>3478</c:v>
                </c:pt>
                <c:pt idx="1">
                  <c:v>7948</c:v>
                </c:pt>
                <c:pt idx="2">
                  <c:v>6994</c:v>
                </c:pt>
                <c:pt idx="3">
                  <c:v>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5B-461C-A183-5AB2D96EC2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Exámenes de grado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Maestría y Doctorado</a:t>
            </a:r>
          </a:p>
        </c:rich>
      </c:tx>
      <c:layout>
        <c:manualLayout>
          <c:xMode val="edge"/>
          <c:yMode val="edge"/>
          <c:x val="0.20916565536834783"/>
          <c:y val="7.9575463906172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78467121140101"/>
          <c:y val="0.33221427744326099"/>
          <c:w val="0.630398985361729"/>
          <c:h val="0.415136347846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8A-416C-A037-AD77FCB2C9A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8A-416C-A037-AD77FCB2C9A6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8A-416C-A037-AD77FCB2C9A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8A-416C-A037-AD77FCB2C9A6}"/>
              </c:ext>
            </c:extLst>
          </c:dPt>
          <c:dLbls>
            <c:dLbl>
              <c:idx val="0"/>
              <c:layout>
                <c:manualLayout>
                  <c:x val="-1.1015738417313131E-2"/>
                  <c:y val="-5.13358271160987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8A-416C-A037-AD77FCB2C9A6}"/>
                </c:ext>
              </c:extLst>
            </c:dLbl>
            <c:dLbl>
              <c:idx val="1"/>
              <c:layout>
                <c:manualLayout>
                  <c:x val="-6.4228894465114941E-2"/>
                  <c:y val="6.57256425623962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8A-416C-A037-AD77FCB2C9A6}"/>
                </c:ext>
              </c:extLst>
            </c:dLbl>
            <c:dLbl>
              <c:idx val="2"/>
              <c:layout>
                <c:manualLayout>
                  <c:x val="1.0460230932671878E-4"/>
                  <c:y val="3.11502400782579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8A-416C-A037-AD77FCB2C9A6}"/>
                </c:ext>
              </c:extLst>
            </c:dLbl>
            <c:dLbl>
              <c:idx val="3"/>
              <c:layout>
                <c:manualLayout>
                  <c:x val="4.239662349898566E-2"/>
                  <c:y val="-1.93043586087172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8A-416C-A037-AD77FCB2C9A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resumen!$E$8:$E$11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resumen!$K$8:$K$11</c:f>
              <c:numCache>
                <c:formatCode>0.0%</c:formatCode>
                <c:ptCount val="4"/>
                <c:pt idx="0">
                  <c:v>0.18055940182774854</c:v>
                </c:pt>
                <c:pt idx="1">
                  <c:v>0.27554693990584328</c:v>
                </c:pt>
                <c:pt idx="2">
                  <c:v>0.36250346164497371</c:v>
                </c:pt>
                <c:pt idx="3">
                  <c:v>0.18139019662143452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8A-416C-A037-AD77FCB2C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Exámenes de grado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Especialización</a:t>
            </a:r>
          </a:p>
        </c:rich>
      </c:tx>
      <c:layout>
        <c:manualLayout>
          <c:xMode val="edge"/>
          <c:yMode val="edge"/>
          <c:x val="0.23621537415736704"/>
          <c:y val="4.807910639077091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78467121140101"/>
          <c:y val="0.33221427744326099"/>
          <c:w val="0.630398985361729"/>
          <c:h val="0.415136347846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A0B-411C-B974-8A38B91E57A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A0B-411C-B974-8A38B91E57AD}"/>
              </c:ext>
            </c:extLst>
          </c:dPt>
          <c:dPt>
            <c:idx val="2"/>
            <c:bubble3D val="0"/>
            <c:spPr>
              <a:solidFill>
                <a:srgbClr val="FC78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A0B-411C-B974-8A38B91E57A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A0B-411C-B974-8A38B91E57AD}"/>
              </c:ext>
            </c:extLst>
          </c:dPt>
          <c:dLbls>
            <c:dLbl>
              <c:idx val="0"/>
              <c:layout>
                <c:manualLayout>
                  <c:x val="6.591476425159086E-2"/>
                  <c:y val="8.717047451669563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0B-411C-B974-8A38B91E57AD}"/>
                </c:ext>
              </c:extLst>
            </c:dLbl>
            <c:dLbl>
              <c:idx val="1"/>
              <c:layout>
                <c:manualLayout>
                  <c:x val="1.3605430616137011E-2"/>
                  <c:y val="5.152567704080926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0B-411C-B974-8A38B91E57AD}"/>
                </c:ext>
              </c:extLst>
            </c:dLbl>
            <c:dLbl>
              <c:idx val="2"/>
              <c:layout>
                <c:manualLayout>
                  <c:x val="-1.2682826411404499E-3"/>
                  <c:y val="-8.071277957580719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0B-411C-B974-8A38B91E57AD}"/>
                </c:ext>
              </c:extLst>
            </c:dLbl>
            <c:dLbl>
              <c:idx val="3"/>
              <c:layout>
                <c:manualLayout>
                  <c:x val="5.6822349261136107E-3"/>
                  <c:y val="-4.343615553210487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0B-411C-B974-8A38B91E57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resumen!$E$8:$E$11</c:f>
              <c:strCache>
                <c:ptCount val="4"/>
                <c:pt idx="0">
                  <c:v>Ciencias físico matemática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resumen!$H$8:$H$11</c:f>
              <c:numCache>
                <c:formatCode>General</c:formatCode>
                <c:ptCount val="4"/>
                <c:pt idx="0">
                  <c:v>87</c:v>
                </c:pt>
                <c:pt idx="1">
                  <c:v>7053</c:v>
                </c:pt>
                <c:pt idx="2">
                  <c:v>480</c:v>
                </c:pt>
                <c:pt idx="3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0B-411C-B974-8A38B91E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3</xdr:row>
      <xdr:rowOff>3175</xdr:rowOff>
    </xdr:from>
    <xdr:to>
      <xdr:col>11</xdr:col>
      <xdr:colOff>1</xdr:colOff>
      <xdr:row>26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165100</xdr:rowOff>
    </xdr:from>
    <xdr:to>
      <xdr:col>11</xdr:col>
      <xdr:colOff>0</xdr:colOff>
      <xdr:row>49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673100</xdr:colOff>
      <xdr:row>25</xdr:row>
      <xdr:rowOff>177800</xdr:rowOff>
    </xdr:from>
    <xdr:to>
      <xdr:col>4</xdr:col>
      <xdr:colOff>44450</xdr:colOff>
      <xdr:row>48</xdr:row>
      <xdr:rowOff>139700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3%20exa&#769;menes%20de%20grado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_myd"/>
      <sheetName val="grado_es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54"/>
  <sheetViews>
    <sheetView tabSelected="1" zoomScaleNormal="100" workbookViewId="0">
      <selection sqref="A1:D1"/>
    </sheetView>
  </sheetViews>
  <sheetFormatPr baseColWidth="10" defaultColWidth="10.85546875" defaultRowHeight="12.75" x14ac:dyDescent="0.25"/>
  <cols>
    <col min="1" max="1" width="52.85546875" style="1" customWidth="1"/>
    <col min="2" max="4" width="11.42578125" style="1" customWidth="1"/>
    <col min="5" max="11" width="11.42578125" style="2" customWidth="1"/>
    <col min="12" max="12" width="8.28515625" style="2" customWidth="1"/>
    <col min="13" max="16384" width="10.85546875" style="1"/>
  </cols>
  <sheetData>
    <row r="1" spans="1:17" ht="15" customHeight="1" x14ac:dyDescent="0.25">
      <c r="A1" s="48" t="s">
        <v>36</v>
      </c>
      <c r="B1" s="48"/>
      <c r="C1" s="48"/>
      <c r="D1" s="48"/>
    </row>
    <row r="2" spans="1:17" ht="15" customHeight="1" x14ac:dyDescent="0.2">
      <c r="A2" s="47">
        <v>2021</v>
      </c>
      <c r="B2" s="47"/>
      <c r="C2" s="47"/>
      <c r="D2" s="47"/>
      <c r="E2" s="43"/>
      <c r="G2" s="36"/>
      <c r="I2" s="42"/>
    </row>
    <row r="3" spans="1:17" x14ac:dyDescent="0.2">
      <c r="A3" s="44" t="s">
        <v>35</v>
      </c>
      <c r="B3" s="44"/>
      <c r="C3" s="44"/>
      <c r="D3" s="44"/>
      <c r="E3" s="43"/>
      <c r="G3" s="36"/>
      <c r="I3" s="42"/>
    </row>
    <row r="4" spans="1:17" ht="15" customHeight="1" x14ac:dyDescent="0.2">
      <c r="A4" s="46"/>
      <c r="B4" s="45" t="s">
        <v>34</v>
      </c>
      <c r="C4" s="45" t="s">
        <v>33</v>
      </c>
      <c r="D4" s="45" t="s">
        <v>27</v>
      </c>
      <c r="E4" s="43"/>
      <c r="F4" s="43"/>
      <c r="G4" s="43"/>
      <c r="H4" s="43"/>
      <c r="I4" s="42"/>
    </row>
    <row r="5" spans="1:17" ht="9" customHeight="1" x14ac:dyDescent="0.2">
      <c r="A5" s="44"/>
      <c r="B5" s="44"/>
      <c r="C5" s="44"/>
      <c r="D5" s="44"/>
      <c r="E5" s="43"/>
      <c r="F5" s="43"/>
      <c r="G5" s="43"/>
      <c r="H5" s="43"/>
      <c r="I5" s="42"/>
    </row>
    <row r="6" spans="1:17" ht="15" customHeight="1" x14ac:dyDescent="0.25">
      <c r="A6" s="38" t="s">
        <v>32</v>
      </c>
      <c r="B6" s="26">
        <f>SUM(B7:B9)</f>
        <v>5428</v>
      </c>
      <c r="C6" s="26">
        <f>SUM(C7:C9)</f>
        <v>5919</v>
      </c>
      <c r="D6" s="26">
        <f>SUM(B6:C6)</f>
        <v>11347</v>
      </c>
      <c r="M6" s="2"/>
    </row>
    <row r="7" spans="1:17" ht="15" customHeight="1" x14ac:dyDescent="0.25">
      <c r="A7" s="41" t="s">
        <v>31</v>
      </c>
      <c r="B7" s="39">
        <v>3484</v>
      </c>
      <c r="C7" s="39">
        <v>4252</v>
      </c>
      <c r="D7" s="24">
        <f>SUM(B7:C7)</f>
        <v>7736</v>
      </c>
      <c r="F7" s="2" t="s">
        <v>30</v>
      </c>
      <c r="G7" s="2" t="s">
        <v>29</v>
      </c>
      <c r="H7" s="2" t="s">
        <v>28</v>
      </c>
      <c r="I7" s="31" t="s">
        <v>27</v>
      </c>
      <c r="J7" s="2" t="s">
        <v>26</v>
      </c>
      <c r="M7" s="2"/>
    </row>
    <row r="8" spans="1:17" ht="15" customHeight="1" x14ac:dyDescent="0.2">
      <c r="A8" s="41" t="s">
        <v>25</v>
      </c>
      <c r="B8" s="39">
        <v>1476</v>
      </c>
      <c r="C8" s="39">
        <v>1295</v>
      </c>
      <c r="D8" s="24">
        <f>SUM(B8:C8)</f>
        <v>2771</v>
      </c>
      <c r="E8" s="2" t="s">
        <v>10</v>
      </c>
      <c r="F8" s="36">
        <v>480</v>
      </c>
      <c r="G8" s="36">
        <v>172</v>
      </c>
      <c r="H8" s="36">
        <v>87</v>
      </c>
      <c r="I8" s="9">
        <f>SUM(F8:H8)</f>
        <v>739</v>
      </c>
      <c r="J8" s="2">
        <f>SUM(F8:G8)</f>
        <v>652</v>
      </c>
      <c r="K8" s="22">
        <f>J8/$J$12</f>
        <v>0.18055940182774854</v>
      </c>
      <c r="M8" s="2"/>
    </row>
    <row r="9" spans="1:17" ht="15" customHeight="1" x14ac:dyDescent="0.2">
      <c r="A9" s="40" t="s">
        <v>24</v>
      </c>
      <c r="B9" s="39">
        <v>468</v>
      </c>
      <c r="C9" s="39">
        <v>372</v>
      </c>
      <c r="D9" s="24">
        <f>SUM(B9:C9)</f>
        <v>840</v>
      </c>
      <c r="E9" s="2" t="s">
        <v>8</v>
      </c>
      <c r="F9" s="36">
        <v>622</v>
      </c>
      <c r="G9" s="36">
        <v>373</v>
      </c>
      <c r="H9" s="36">
        <v>7053</v>
      </c>
      <c r="I9" s="9">
        <f>SUM(F9:H9)</f>
        <v>8048</v>
      </c>
      <c r="J9" s="2">
        <f>SUM(F9:G9)</f>
        <v>995</v>
      </c>
      <c r="K9" s="22">
        <f>J9/$J$12</f>
        <v>0.27554693990584328</v>
      </c>
      <c r="M9" s="2"/>
    </row>
    <row r="10" spans="1:17" ht="15" customHeight="1" x14ac:dyDescent="0.2">
      <c r="A10" s="38" t="s">
        <v>23</v>
      </c>
      <c r="B10" s="26">
        <f>SUM(B11,B23)</f>
        <v>7971</v>
      </c>
      <c r="C10" s="26">
        <f>SUM(C11,C23)</f>
        <v>11822</v>
      </c>
      <c r="D10" s="26">
        <f>SUM(B10:C10)</f>
        <v>19793</v>
      </c>
      <c r="E10" s="2" t="s">
        <v>6</v>
      </c>
      <c r="F10" s="2">
        <v>1176</v>
      </c>
      <c r="G10" s="2">
        <v>133</v>
      </c>
      <c r="H10" s="36">
        <v>480</v>
      </c>
      <c r="I10" s="9">
        <f>SUM(F10:H10)</f>
        <v>1789</v>
      </c>
      <c r="J10" s="2">
        <f>SUM(F10:G10)</f>
        <v>1309</v>
      </c>
      <c r="K10" s="22">
        <f>J10/$J$12</f>
        <v>0.36250346164497371</v>
      </c>
      <c r="M10" s="2"/>
    </row>
    <row r="11" spans="1:17" ht="15" customHeight="1" x14ac:dyDescent="0.2">
      <c r="A11" s="37" t="s">
        <v>22</v>
      </c>
      <c r="B11" s="26">
        <f>SUM(B12:B22)</f>
        <v>7970</v>
      </c>
      <c r="C11" s="26">
        <f>SUM(C12:C22)</f>
        <v>11808</v>
      </c>
      <c r="D11" s="26">
        <f>SUM(D12:D22)</f>
        <v>19778</v>
      </c>
      <c r="E11" s="2" t="s">
        <v>4</v>
      </c>
      <c r="F11" s="2">
        <v>493</v>
      </c>
      <c r="G11" s="2">
        <v>162</v>
      </c>
      <c r="H11" s="36">
        <v>116</v>
      </c>
      <c r="I11" s="9">
        <f>SUM(F11:H11)</f>
        <v>771</v>
      </c>
      <c r="J11" s="2">
        <f>SUM(F11:G11)</f>
        <v>655</v>
      </c>
      <c r="K11" s="22">
        <f>J11/$J$12</f>
        <v>0.18139019662143452</v>
      </c>
      <c r="M11" s="2"/>
    </row>
    <row r="12" spans="1:17" ht="15.75" customHeight="1" x14ac:dyDescent="0.25">
      <c r="A12" s="30" t="s">
        <v>21</v>
      </c>
      <c r="B12" s="24">
        <v>3047</v>
      </c>
      <c r="C12" s="24">
        <v>4418</v>
      </c>
      <c r="D12" s="24">
        <f>SUM(B12:C12)</f>
        <v>7465</v>
      </c>
      <c r="F12" s="2">
        <f>SUM(F8:F11)</f>
        <v>2771</v>
      </c>
      <c r="G12" s="2">
        <f>SUM(G8:G11)</f>
        <v>840</v>
      </c>
      <c r="H12" s="2">
        <f>SUM(H8:H11)</f>
        <v>7736</v>
      </c>
      <c r="I12" s="9">
        <f>SUM(I8:I11)</f>
        <v>11347</v>
      </c>
      <c r="J12" s="2">
        <f>SUM(J8:J11)</f>
        <v>3611</v>
      </c>
      <c r="K12" s="35">
        <v>1</v>
      </c>
      <c r="M12" s="2"/>
      <c r="N12" s="11"/>
      <c r="O12" s="11"/>
      <c r="P12" s="11"/>
      <c r="Q12" s="11"/>
    </row>
    <row r="13" spans="1:17" ht="15" customHeight="1" x14ac:dyDescent="0.25">
      <c r="A13" s="30" t="s">
        <v>20</v>
      </c>
      <c r="B13" s="24">
        <v>1479</v>
      </c>
      <c r="C13" s="24">
        <v>2954</v>
      </c>
      <c r="D13" s="24">
        <f>SUM(B13:C13)</f>
        <v>4433</v>
      </c>
      <c r="E13" s="2" t="s">
        <v>10</v>
      </c>
      <c r="F13" s="33">
        <f>J8/$J$12</f>
        <v>0.18055940182774854</v>
      </c>
      <c r="G13" s="33">
        <f>G8/$G$12</f>
        <v>0.20476190476190476</v>
      </c>
      <c r="H13" s="33">
        <f>H8/$H$12</f>
        <v>1.124612202688728E-2</v>
      </c>
      <c r="I13" s="33">
        <f>I8/$I$12</f>
        <v>6.5127346435181102E-2</v>
      </c>
      <c r="K13" s="22"/>
      <c r="M13" s="2"/>
      <c r="N13" s="19"/>
      <c r="O13" s="19"/>
      <c r="P13" s="19"/>
      <c r="Q13" s="11"/>
    </row>
    <row r="14" spans="1:17" ht="14.25" customHeight="1" x14ac:dyDescent="0.25">
      <c r="A14" s="32" t="s">
        <v>19</v>
      </c>
      <c r="B14" s="29">
        <v>1743</v>
      </c>
      <c r="C14" s="29">
        <v>2002</v>
      </c>
      <c r="D14" s="24">
        <f>SUM(B14:C14)</f>
        <v>3745</v>
      </c>
      <c r="E14" s="2" t="s">
        <v>8</v>
      </c>
      <c r="F14" s="33">
        <f>J9/$J$12</f>
        <v>0.27554693990584328</v>
      </c>
      <c r="G14" s="33">
        <f>G9/$G$12</f>
        <v>0.44404761904761902</v>
      </c>
      <c r="H14" s="33">
        <f>H9/$H$12</f>
        <v>0.9117114788004137</v>
      </c>
      <c r="I14" s="33">
        <f>I9/$I$12</f>
        <v>0.70926236009517929</v>
      </c>
      <c r="K14" s="22"/>
      <c r="M14" s="2"/>
      <c r="N14" s="19"/>
      <c r="O14" s="19"/>
      <c r="P14" s="19"/>
      <c r="Q14" s="11"/>
    </row>
    <row r="15" spans="1:17" ht="15" customHeight="1" x14ac:dyDescent="0.25">
      <c r="A15" s="30" t="s">
        <v>18</v>
      </c>
      <c r="B15" s="24">
        <v>546</v>
      </c>
      <c r="C15" s="24">
        <v>767</v>
      </c>
      <c r="D15" s="24">
        <f>SUM(B15:C15)</f>
        <v>1313</v>
      </c>
      <c r="E15" s="2" t="s">
        <v>6</v>
      </c>
      <c r="F15" s="33">
        <f>J10/$J$12</f>
        <v>0.36250346164497371</v>
      </c>
      <c r="G15" s="33">
        <f>G10/$G$12</f>
        <v>0.15833333333333333</v>
      </c>
      <c r="H15" s="33">
        <f>H10/$H$12</f>
        <v>6.2047569803516028E-2</v>
      </c>
      <c r="I15" s="33">
        <f>I10/$I$12</f>
        <v>0.15766281836608795</v>
      </c>
      <c r="K15" s="22"/>
      <c r="M15" s="2"/>
      <c r="N15" s="19"/>
      <c r="O15" s="19"/>
      <c r="P15" s="19"/>
      <c r="Q15" s="11"/>
    </row>
    <row r="16" spans="1:17" ht="15" customHeight="1" x14ac:dyDescent="0.25">
      <c r="A16" s="30" t="s">
        <v>17</v>
      </c>
      <c r="B16" s="24">
        <v>460</v>
      </c>
      <c r="C16" s="24">
        <v>653</v>
      </c>
      <c r="D16" s="24">
        <f>SUM(B16:C16)</f>
        <v>1113</v>
      </c>
      <c r="E16" s="2" t="s">
        <v>4</v>
      </c>
      <c r="F16" s="33">
        <f>J11/$J$12</f>
        <v>0.18139019662143452</v>
      </c>
      <c r="G16" s="33">
        <f>G11/$G$12</f>
        <v>0.19285714285714287</v>
      </c>
      <c r="H16" s="33">
        <f>H11/$H$12</f>
        <v>1.4994829369183039E-2</v>
      </c>
      <c r="I16" s="33">
        <f>I11/$I$12</f>
        <v>6.7947475103551605E-2</v>
      </c>
      <c r="K16" s="22"/>
      <c r="M16" s="14"/>
      <c r="N16" s="19"/>
      <c r="O16" s="19"/>
      <c r="P16" s="19"/>
      <c r="Q16" s="11"/>
    </row>
    <row r="17" spans="1:17" ht="15" customHeight="1" x14ac:dyDescent="0.25">
      <c r="A17" s="30" t="s">
        <v>16</v>
      </c>
      <c r="B17" s="24">
        <v>224</v>
      </c>
      <c r="C17" s="24">
        <v>426</v>
      </c>
      <c r="D17" s="24">
        <f>SUM(B17:C17)</f>
        <v>650</v>
      </c>
      <c r="E17" s="14"/>
      <c r="F17" s="34">
        <f>SUM(F13:F16)</f>
        <v>1</v>
      </c>
      <c r="G17" s="33">
        <f>G12/$G$12</f>
        <v>1</v>
      </c>
      <c r="H17" s="33">
        <f>H12/$H$12</f>
        <v>1</v>
      </c>
      <c r="I17" s="33">
        <f>I12/$I$12</f>
        <v>1</v>
      </c>
      <c r="J17" s="23"/>
      <c r="L17" s="21"/>
      <c r="M17" s="14"/>
      <c r="N17" s="19"/>
      <c r="O17" s="19"/>
      <c r="P17" s="19"/>
      <c r="Q17" s="11"/>
    </row>
    <row r="18" spans="1:17" ht="15" customHeight="1" x14ac:dyDescent="0.25">
      <c r="A18" s="32" t="s">
        <v>15</v>
      </c>
      <c r="B18" s="29">
        <v>284</v>
      </c>
      <c r="C18" s="29">
        <v>296</v>
      </c>
      <c r="D18" s="24">
        <f>SUM(B18:C18)</f>
        <v>580</v>
      </c>
      <c r="J18" s="15"/>
      <c r="L18" s="21"/>
      <c r="M18" s="14"/>
      <c r="N18" s="19"/>
      <c r="O18" s="19"/>
      <c r="P18" s="19"/>
      <c r="Q18" s="11"/>
    </row>
    <row r="19" spans="1:17" ht="15" customHeight="1" x14ac:dyDescent="0.25">
      <c r="A19" s="30" t="s">
        <v>14</v>
      </c>
      <c r="B19" s="24">
        <v>53</v>
      </c>
      <c r="C19" s="24">
        <v>98</v>
      </c>
      <c r="D19" s="24">
        <f>SUM(B19:C19)</f>
        <v>151</v>
      </c>
      <c r="F19" s="31" t="s">
        <v>13</v>
      </c>
      <c r="G19" s="2" t="s">
        <v>12</v>
      </c>
      <c r="J19" s="15"/>
      <c r="M19" s="14"/>
      <c r="N19" s="19"/>
      <c r="O19" s="19"/>
      <c r="P19" s="19"/>
      <c r="Q19" s="11"/>
    </row>
    <row r="20" spans="1:17" ht="15" customHeight="1" x14ac:dyDescent="0.25">
      <c r="A20" s="30" t="s">
        <v>11</v>
      </c>
      <c r="B20" s="24">
        <v>37</v>
      </c>
      <c r="C20" s="24">
        <v>93</v>
      </c>
      <c r="D20" s="24">
        <f>SUM(B20:C20)</f>
        <v>130</v>
      </c>
      <c r="E20" s="2" t="s">
        <v>10</v>
      </c>
      <c r="F20" s="21">
        <v>3478</v>
      </c>
      <c r="G20" s="22">
        <f>F20/$F$24</f>
        <v>0.17585195671958742</v>
      </c>
      <c r="J20" s="15"/>
      <c r="M20" s="14"/>
      <c r="N20" s="19"/>
      <c r="O20" s="19"/>
      <c r="P20" s="19"/>
      <c r="Q20" s="11"/>
    </row>
    <row r="21" spans="1:17" ht="15" customHeight="1" x14ac:dyDescent="0.25">
      <c r="A21" s="30" t="s">
        <v>9</v>
      </c>
      <c r="B21" s="24">
        <v>45</v>
      </c>
      <c r="C21" s="24">
        <v>46</v>
      </c>
      <c r="D21" s="24">
        <f>SUM(B21:C21)</f>
        <v>91</v>
      </c>
      <c r="E21" s="2" t="s">
        <v>8</v>
      </c>
      <c r="F21" s="14">
        <v>7948</v>
      </c>
      <c r="G21" s="22">
        <f>F21/$F$24</f>
        <v>0.40186065325108705</v>
      </c>
      <c r="J21" s="15"/>
      <c r="M21" s="21"/>
      <c r="N21" s="11"/>
      <c r="O21" s="11"/>
      <c r="P21" s="11"/>
      <c r="Q21" s="11"/>
    </row>
    <row r="22" spans="1:17" ht="15" customHeight="1" x14ac:dyDescent="0.25">
      <c r="A22" s="30" t="s">
        <v>7</v>
      </c>
      <c r="B22" s="29">
        <v>52</v>
      </c>
      <c r="C22" s="29">
        <v>55</v>
      </c>
      <c r="D22" s="24">
        <f>SUM(B22:C22)</f>
        <v>107</v>
      </c>
      <c r="E22" s="2" t="s">
        <v>6</v>
      </c>
      <c r="F22" s="14">
        <v>6994</v>
      </c>
      <c r="G22" s="22">
        <f>F22/$F$24</f>
        <v>0.35362524016584085</v>
      </c>
      <c r="J22" s="15"/>
      <c r="L22" s="21"/>
      <c r="M22" s="14"/>
      <c r="N22" s="19"/>
      <c r="O22" s="19"/>
      <c r="P22" s="19"/>
      <c r="Q22" s="11"/>
    </row>
    <row r="23" spans="1:17" ht="15" customHeight="1" x14ac:dyDescent="0.25">
      <c r="A23" s="28" t="s">
        <v>5</v>
      </c>
      <c r="B23" s="27">
        <v>1</v>
      </c>
      <c r="C23" s="27">
        <v>14</v>
      </c>
      <c r="D23" s="26">
        <f>SUM(B23:C23)</f>
        <v>15</v>
      </c>
      <c r="E23" s="2" t="s">
        <v>4</v>
      </c>
      <c r="F23" s="14">
        <v>1358</v>
      </c>
      <c r="G23" s="22">
        <f>F23/$F$24</f>
        <v>6.8662149863484678E-2</v>
      </c>
      <c r="J23" s="15"/>
      <c r="L23" s="21"/>
      <c r="M23" s="14"/>
      <c r="N23" s="19"/>
      <c r="O23" s="19"/>
      <c r="P23" s="19"/>
      <c r="Q23" s="11"/>
    </row>
    <row r="24" spans="1:17" ht="9" customHeight="1" x14ac:dyDescent="0.25">
      <c r="A24" s="25"/>
      <c r="B24" s="24"/>
      <c r="C24" s="24"/>
      <c r="D24" s="24"/>
      <c r="E24" s="14"/>
      <c r="F24" s="23">
        <f>SUM(F20:F23)</f>
        <v>19778</v>
      </c>
      <c r="G24" s="22">
        <f>F24/$F$24</f>
        <v>1</v>
      </c>
      <c r="H24" s="14"/>
      <c r="I24" s="13"/>
      <c r="J24" s="15"/>
      <c r="L24" s="21"/>
      <c r="M24" s="20"/>
      <c r="N24" s="19"/>
      <c r="O24" s="19"/>
      <c r="P24" s="19"/>
      <c r="Q24" s="11"/>
    </row>
    <row r="25" spans="1:17" ht="15" customHeight="1" x14ac:dyDescent="0.25">
      <c r="A25" s="18" t="s">
        <v>3</v>
      </c>
      <c r="B25" s="17">
        <f>SUM(B6,B10)</f>
        <v>13399</v>
      </c>
      <c r="C25" s="17">
        <f>SUM(C6,C10)</f>
        <v>17741</v>
      </c>
      <c r="D25" s="17">
        <f>SUM(D6,D10)</f>
        <v>31140</v>
      </c>
      <c r="E25" s="14"/>
      <c r="F25" s="14"/>
      <c r="G25" s="14"/>
      <c r="H25" s="14"/>
      <c r="I25" s="16"/>
      <c r="J25" s="15"/>
      <c r="M25" s="11"/>
      <c r="N25" s="11"/>
      <c r="O25" s="11"/>
      <c r="P25" s="11"/>
      <c r="Q25" s="11"/>
    </row>
    <row r="26" spans="1:17" ht="15" customHeight="1" x14ac:dyDescent="0.25">
      <c r="H26" s="14"/>
      <c r="I26" s="13"/>
      <c r="J26" s="13"/>
    </row>
    <row r="28" spans="1:17" ht="12.75" customHeight="1" x14ac:dyDescent="0.25"/>
    <row r="29" spans="1:17" ht="12.75" customHeight="1" x14ac:dyDescent="0.25"/>
    <row r="30" spans="1:17" ht="12.75" customHeight="1" x14ac:dyDescent="0.25"/>
    <row r="33" spans="1:5" ht="12.75" customHeight="1" x14ac:dyDescent="0.25">
      <c r="A33" s="12"/>
      <c r="B33" s="11"/>
      <c r="C33" s="11"/>
      <c r="D33" s="10"/>
      <c r="E33" s="9"/>
    </row>
    <row r="34" spans="1:5" ht="12.75" customHeight="1" x14ac:dyDescent="0.25">
      <c r="A34" s="6"/>
    </row>
    <row r="35" spans="1:5" ht="12.75" customHeight="1" x14ac:dyDescent="0.25"/>
    <row r="36" spans="1:5" ht="12.75" customHeight="1" x14ac:dyDescent="0.25">
      <c r="B36" s="8"/>
      <c r="C36" s="8"/>
      <c r="D36" s="8"/>
      <c r="E36" s="7"/>
    </row>
    <row r="40" spans="1:5" ht="15" x14ac:dyDescent="0.25">
      <c r="A40" s="6"/>
    </row>
    <row r="41" spans="1:5" ht="15" x14ac:dyDescent="0.25">
      <c r="A41" s="6"/>
    </row>
    <row r="43" spans="1:5" ht="15" x14ac:dyDescent="0.25">
      <c r="A43" s="6"/>
    </row>
    <row r="44" spans="1:5" ht="15" x14ac:dyDescent="0.25">
      <c r="A44" s="6"/>
    </row>
    <row r="45" spans="1:5" ht="15" x14ac:dyDescent="0.25">
      <c r="A45" s="6"/>
    </row>
    <row r="51" spans="1:1" x14ac:dyDescent="0.25">
      <c r="A51" s="5" t="s">
        <v>2</v>
      </c>
    </row>
    <row r="52" spans="1:1" x14ac:dyDescent="0.25">
      <c r="A52" s="4" t="s">
        <v>1</v>
      </c>
    </row>
    <row r="54" spans="1:1" x14ac:dyDescent="0.25">
      <c r="A54" s="3" t="s">
        <v>0</v>
      </c>
    </row>
  </sheetData>
  <mergeCells count="2">
    <mergeCell ref="A1:D1"/>
    <mergeCell ref="A2:D2"/>
  </mergeCells>
  <printOptions horizontalCentered="1"/>
  <pageMargins left="0.59" right="0.59" top="0.79000000000000015" bottom="0.39000000000000007" header="0.51" footer="0.2"/>
  <pageSetup scale="46" orientation="landscape" r:id="rId1"/>
  <headerFooter alignWithMargins="0">
    <oddHeader xml:space="preserve">&amp;R&amp;"Arial,Negrita"&amp;14Resumen Estadístico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2022-09-02T21:55:35Z</dcterms:created>
  <dcterms:modified xsi:type="dcterms:W3CDTF">2022-09-02T21:56:16Z</dcterms:modified>
</cp:coreProperties>
</file>