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resumen" sheetId="1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E8" i="1"/>
  <c r="F8" i="1"/>
  <c r="H8" i="1"/>
  <c r="I8" i="1"/>
  <c r="K8" i="1"/>
  <c r="L8" i="1"/>
  <c r="B9" i="1"/>
  <c r="C9" i="1"/>
  <c r="E9" i="1"/>
  <c r="F9" i="1"/>
  <c r="H9" i="1"/>
  <c r="I9" i="1"/>
  <c r="K9" i="1"/>
  <c r="L9" i="1"/>
  <c r="B10" i="1"/>
  <c r="C10" i="1"/>
  <c r="E10" i="1"/>
  <c r="F10" i="1"/>
  <c r="H10" i="1"/>
  <c r="I10" i="1"/>
  <c r="K10" i="1"/>
  <c r="L10" i="1"/>
  <c r="B11" i="1"/>
  <c r="C11" i="1"/>
  <c r="E11" i="1"/>
  <c r="F11" i="1"/>
  <c r="H11" i="1"/>
  <c r="I11" i="1"/>
  <c r="K11" i="1"/>
  <c r="L11" i="1"/>
  <c r="B12" i="1"/>
  <c r="C12" i="1"/>
  <c r="E12" i="1"/>
  <c r="F12" i="1"/>
  <c r="H12" i="1"/>
  <c r="I12" i="1"/>
  <c r="K12" i="1"/>
  <c r="L12" i="1"/>
  <c r="B13" i="1"/>
  <c r="C13" i="1"/>
  <c r="D13" i="1"/>
  <c r="E13" i="1"/>
  <c r="F13" i="1"/>
  <c r="H13" i="1"/>
  <c r="I13" i="1"/>
  <c r="K13" i="1"/>
  <c r="L13" i="1"/>
  <c r="B14" i="1"/>
  <c r="C14" i="1"/>
  <c r="D14" i="1"/>
  <c r="E14" i="1"/>
  <c r="F14" i="1"/>
  <c r="H14" i="1"/>
  <c r="I14" i="1"/>
  <c r="K14" i="1"/>
  <c r="L14" i="1"/>
  <c r="B15" i="1"/>
  <c r="C15" i="1"/>
  <c r="D15" i="1"/>
  <c r="E15" i="1"/>
  <c r="F15" i="1"/>
  <c r="H15" i="1"/>
  <c r="I15" i="1"/>
  <c r="K15" i="1"/>
  <c r="L15" i="1"/>
  <c r="B16" i="1"/>
  <c r="C16" i="1"/>
  <c r="D16" i="1"/>
  <c r="E16" i="1"/>
  <c r="F16" i="1"/>
  <c r="H16" i="1"/>
  <c r="I16" i="1"/>
  <c r="K16" i="1"/>
  <c r="L16" i="1"/>
  <c r="B17" i="1"/>
  <c r="C17" i="1"/>
  <c r="D17" i="1"/>
  <c r="E17" i="1"/>
  <c r="F17" i="1"/>
  <c r="H17" i="1"/>
  <c r="I17" i="1"/>
  <c r="K17" i="1"/>
  <c r="L17" i="1"/>
  <c r="B18" i="1"/>
  <c r="C18" i="1"/>
  <c r="D18" i="1"/>
  <c r="E18" i="1"/>
  <c r="F18" i="1"/>
  <c r="H18" i="1"/>
  <c r="I18" i="1"/>
  <c r="K18" i="1"/>
  <c r="L18" i="1"/>
  <c r="B19" i="1"/>
  <c r="C19" i="1"/>
  <c r="D19" i="1"/>
  <c r="E19" i="1"/>
  <c r="F19" i="1"/>
  <c r="H19" i="1"/>
  <c r="I19" i="1"/>
  <c r="K19" i="1"/>
  <c r="L19" i="1"/>
  <c r="B20" i="1"/>
  <c r="C20" i="1"/>
  <c r="D20" i="1"/>
  <c r="E20" i="1"/>
  <c r="F20" i="1"/>
  <c r="H20" i="1"/>
  <c r="I20" i="1"/>
  <c r="K20" i="1"/>
  <c r="L20" i="1"/>
  <c r="B21" i="1"/>
  <c r="C21" i="1"/>
  <c r="D21" i="1"/>
  <c r="E21" i="1"/>
  <c r="F21" i="1"/>
  <c r="H21" i="1"/>
  <c r="I21" i="1"/>
  <c r="K21" i="1"/>
  <c r="L21" i="1"/>
  <c r="B22" i="1"/>
  <c r="C22" i="1"/>
  <c r="D22" i="1"/>
  <c r="E22" i="1"/>
  <c r="F22" i="1"/>
  <c r="H22" i="1"/>
  <c r="I22" i="1"/>
  <c r="K22" i="1"/>
  <c r="L22" i="1"/>
  <c r="D32" i="1"/>
  <c r="G32" i="1"/>
  <c r="G8" i="1" s="1"/>
  <c r="J32" i="1"/>
  <c r="J8" i="1" s="1"/>
  <c r="M32" i="1"/>
  <c r="M8" i="1" s="1"/>
  <c r="D33" i="1"/>
  <c r="G33" i="1"/>
  <c r="G9" i="1" s="1"/>
  <c r="J33" i="1"/>
  <c r="J9" i="1" s="1"/>
  <c r="M33" i="1"/>
  <c r="M9" i="1" s="1"/>
  <c r="D34" i="1"/>
  <c r="G34" i="1"/>
  <c r="G10" i="1" s="1"/>
  <c r="J34" i="1"/>
  <c r="J10" i="1" s="1"/>
  <c r="M34" i="1"/>
  <c r="M10" i="1" s="1"/>
  <c r="D35" i="1"/>
  <c r="G35" i="1"/>
  <c r="G11" i="1" s="1"/>
  <c r="J35" i="1"/>
  <c r="J11" i="1" s="1"/>
  <c r="M35" i="1"/>
  <c r="M11" i="1" s="1"/>
  <c r="D36" i="1"/>
  <c r="G36" i="1"/>
  <c r="G12" i="1" s="1"/>
  <c r="J36" i="1"/>
  <c r="J12" i="1" s="1"/>
  <c r="M36" i="1"/>
  <c r="M12" i="1" s="1"/>
  <c r="D37" i="1"/>
  <c r="G37" i="1"/>
  <c r="G13" i="1" s="1"/>
  <c r="J37" i="1"/>
  <c r="J13" i="1" s="1"/>
  <c r="M37" i="1"/>
  <c r="M13" i="1" s="1"/>
  <c r="D38" i="1"/>
  <c r="G38" i="1"/>
  <c r="G14" i="1" s="1"/>
  <c r="J38" i="1"/>
  <c r="J14" i="1" s="1"/>
  <c r="M38" i="1"/>
  <c r="M14" i="1" s="1"/>
  <c r="D39" i="1"/>
  <c r="G39" i="1"/>
  <c r="G15" i="1" s="1"/>
  <c r="J39" i="1"/>
  <c r="J15" i="1" s="1"/>
  <c r="M39" i="1"/>
  <c r="M15" i="1" s="1"/>
  <c r="D40" i="1"/>
  <c r="G40" i="1"/>
  <c r="G16" i="1" s="1"/>
  <c r="J40" i="1"/>
  <c r="J16" i="1" s="1"/>
  <c r="M40" i="1"/>
  <c r="M16" i="1" s="1"/>
  <c r="D41" i="1"/>
  <c r="G41" i="1"/>
  <c r="G17" i="1" s="1"/>
  <c r="J41" i="1"/>
  <c r="J17" i="1" s="1"/>
  <c r="M41" i="1"/>
  <c r="M17" i="1" s="1"/>
  <c r="D42" i="1"/>
  <c r="G42" i="1"/>
  <c r="G18" i="1" s="1"/>
  <c r="J42" i="1"/>
  <c r="J18" i="1" s="1"/>
  <c r="M42" i="1"/>
  <c r="M18" i="1" s="1"/>
  <c r="D43" i="1"/>
  <c r="G43" i="1"/>
  <c r="G19" i="1" s="1"/>
  <c r="J43" i="1"/>
  <c r="J19" i="1" s="1"/>
  <c r="M43" i="1"/>
  <c r="M19" i="1" s="1"/>
  <c r="D44" i="1"/>
  <c r="G44" i="1"/>
  <c r="G20" i="1" s="1"/>
  <c r="J44" i="1"/>
  <c r="J20" i="1" s="1"/>
  <c r="M44" i="1"/>
  <c r="M20" i="1" s="1"/>
  <c r="D45" i="1"/>
  <c r="G45" i="1"/>
  <c r="G21" i="1" s="1"/>
  <c r="J45" i="1"/>
  <c r="J21" i="1" s="1"/>
  <c r="M45" i="1"/>
  <c r="M21" i="1" s="1"/>
  <c r="D46" i="1"/>
  <c r="G46" i="1"/>
  <c r="G22" i="1" s="1"/>
  <c r="J46" i="1"/>
  <c r="J22" i="1" s="1"/>
  <c r="M46" i="1"/>
  <c r="M22" i="1" s="1"/>
  <c r="B48" i="1"/>
  <c r="B24" i="1" s="1"/>
  <c r="C48" i="1"/>
  <c r="C24" i="1" s="1"/>
  <c r="D48" i="1"/>
  <c r="D24" i="1" s="1"/>
  <c r="E48" i="1"/>
  <c r="E24" i="1" s="1"/>
  <c r="F48" i="1"/>
  <c r="F24" i="1" s="1"/>
  <c r="G48" i="1"/>
  <c r="G24" i="1" s="1"/>
  <c r="H48" i="1"/>
  <c r="H24" i="1" s="1"/>
  <c r="I48" i="1"/>
  <c r="I24" i="1" s="1"/>
  <c r="K48" i="1"/>
  <c r="K24" i="1" s="1"/>
  <c r="L48" i="1"/>
  <c r="L24" i="1" s="1"/>
  <c r="M48" i="1"/>
  <c r="M24" i="1" s="1"/>
  <c r="D56" i="1"/>
  <c r="D9" i="1" s="1"/>
  <c r="G56" i="1"/>
  <c r="J56" i="1"/>
  <c r="J66" i="1" s="1"/>
  <c r="M56" i="1"/>
  <c r="D57" i="1"/>
  <c r="G57" i="1"/>
  <c r="J57" i="1"/>
  <c r="M57" i="1"/>
  <c r="D58" i="1"/>
  <c r="G58" i="1"/>
  <c r="J58" i="1"/>
  <c r="M58" i="1"/>
  <c r="D59" i="1"/>
  <c r="G59" i="1"/>
  <c r="J59" i="1"/>
  <c r="M59" i="1"/>
  <c r="D60" i="1"/>
  <c r="G60" i="1"/>
  <c r="J60" i="1"/>
  <c r="M60" i="1"/>
  <c r="D61" i="1"/>
  <c r="G61" i="1"/>
  <c r="J61" i="1"/>
  <c r="M61" i="1"/>
  <c r="D62" i="1"/>
  <c r="G62" i="1"/>
  <c r="J62" i="1"/>
  <c r="M62" i="1"/>
  <c r="D63" i="1"/>
  <c r="G63" i="1"/>
  <c r="J63" i="1"/>
  <c r="M63" i="1"/>
  <c r="D64" i="1"/>
  <c r="G64" i="1"/>
  <c r="J64" i="1"/>
  <c r="M64" i="1"/>
  <c r="B66" i="1"/>
  <c r="C66" i="1"/>
  <c r="D66" i="1"/>
  <c r="E66" i="1"/>
  <c r="F66" i="1"/>
  <c r="G66" i="1"/>
  <c r="H66" i="1"/>
  <c r="I66" i="1"/>
  <c r="K66" i="1"/>
  <c r="L66" i="1"/>
  <c r="M66" i="1"/>
  <c r="D74" i="1"/>
  <c r="D8" i="1" s="1"/>
  <c r="G74" i="1"/>
  <c r="J74" i="1"/>
  <c r="J87" i="1" s="1"/>
  <c r="M74" i="1"/>
  <c r="D75" i="1"/>
  <c r="G75" i="1"/>
  <c r="J75" i="1"/>
  <c r="M75" i="1"/>
  <c r="D76" i="1"/>
  <c r="D10" i="1" s="1"/>
  <c r="G76" i="1"/>
  <c r="J76" i="1"/>
  <c r="M76" i="1"/>
  <c r="D77" i="1"/>
  <c r="D11" i="1" s="1"/>
  <c r="G77" i="1"/>
  <c r="J77" i="1"/>
  <c r="M77" i="1"/>
  <c r="D78" i="1"/>
  <c r="D12" i="1" s="1"/>
  <c r="G78" i="1"/>
  <c r="J78" i="1"/>
  <c r="M78" i="1"/>
  <c r="D79" i="1"/>
  <c r="G79" i="1"/>
  <c r="J79" i="1"/>
  <c r="M79" i="1"/>
  <c r="D80" i="1"/>
  <c r="G80" i="1"/>
  <c r="J80" i="1"/>
  <c r="M80" i="1"/>
  <c r="D81" i="1"/>
  <c r="G81" i="1"/>
  <c r="J81" i="1"/>
  <c r="M81" i="1"/>
  <c r="D82" i="1"/>
  <c r="G82" i="1"/>
  <c r="J82" i="1"/>
  <c r="M82" i="1"/>
  <c r="D83" i="1"/>
  <c r="G83" i="1"/>
  <c r="J83" i="1"/>
  <c r="M83" i="1"/>
  <c r="D84" i="1"/>
  <c r="G84" i="1"/>
  <c r="J84" i="1"/>
  <c r="M84" i="1"/>
  <c r="D85" i="1"/>
  <c r="G85" i="1"/>
  <c r="J85" i="1"/>
  <c r="M85" i="1"/>
  <c r="B87" i="1"/>
  <c r="C87" i="1"/>
  <c r="D87" i="1"/>
  <c r="E87" i="1"/>
  <c r="F87" i="1"/>
  <c r="G87" i="1"/>
  <c r="H87" i="1"/>
  <c r="I87" i="1"/>
  <c r="K87" i="1"/>
  <c r="L87" i="1"/>
  <c r="M87" i="1"/>
  <c r="J48" i="1" l="1"/>
  <c r="J24" i="1" s="1"/>
</calcChain>
</file>

<file path=xl/sharedStrings.xml><?xml version="1.0" encoding="utf-8"?>
<sst xmlns="http://schemas.openxmlformats.org/spreadsheetml/2006/main" count="126" uniqueCount="30">
  <si>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</si>
  <si>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actividades de educación continua en su modalidad a distancia permitieron alcanzar una cobertura mayor en las poblaciones beneficiadas.</t>
    </r>
  </si>
  <si>
    <t>T O T A L</t>
  </si>
  <si>
    <t>Taller</t>
  </si>
  <si>
    <t>Sesión académica</t>
  </si>
  <si>
    <t>Seminario</t>
  </si>
  <si>
    <t>Panel de expertos</t>
  </si>
  <si>
    <t>Mesa redonda</t>
  </si>
  <si>
    <t>Jornada</t>
  </si>
  <si>
    <t>Foro</t>
  </si>
  <si>
    <t>Diplomado</t>
  </si>
  <si>
    <t>Curso</t>
  </si>
  <si>
    <t>Congreso</t>
  </si>
  <si>
    <t>Conferencia</t>
  </si>
  <si>
    <t>Coloquio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</si>
  <si>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</si>
  <si>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</si>
  <si>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</si>
  <si>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</si>
  <si>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</si>
  <si>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</si>
  <si>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</si>
  <si>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EDUCACIÓN CONTINUA MIXTA</t>
  </si>
  <si>
    <t>EDUCACIÓN CONTINUA PRESENCIAL</t>
  </si>
  <si>
    <t>Videoconferencia</t>
  </si>
  <si>
    <t>Simposio</t>
  </si>
  <si>
    <t>Módulo</t>
  </si>
  <si>
    <r>
      <t>EDUCACIÓN CONTINUA A DISTANCIA</t>
    </r>
    <r>
      <rPr>
        <b/>
        <vertAlign val="superscript"/>
        <sz val="10"/>
        <rFont val="Arial"/>
        <family val="2"/>
      </rPr>
      <t>a</t>
    </r>
  </si>
  <si>
    <t>EDUCACIÓN CONTINUA A DISTANCIA, PRESENCIAL Y MIXTA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</si>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</sst>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2">
    <xf numFmtId="0" fontId="0" fillId="0" borderId="0" xfId="0"/>
    <xf numFmtId="0" fontId="2" fillId="0" borderId="0" xfId="0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left" indent="1"/>
    </xf>
    <xf numFmtId="3" fontId="1" fillId="0" borderId="0" xfId="1" applyNumberFormat="1" applyFont="1" applyFill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vertical="center" wrapText="1"/>
    </xf>
    <xf numFmtId="3" fontId="0" fillId="0" borderId="0" xfId="1" applyNumberFormat="1" applyFont="1" applyFill="1" applyBorder="1" applyAlignment="1">
      <alignment horizontal="left" vertical="center" indent="1"/>
    </xf>
    <xf numFmtId="1" fontId="7" fillId="0" borderId="0" xfId="1" applyNumberFormat="1" applyFont="1" applyFill="1" applyBorder="1" applyAlignment="1">
      <alignment horizontal="left" vertical="center" indent="1"/>
    </xf>
    <xf numFmtId="3" fontId="7" fillId="0" borderId="0" xfId="1" applyNumberFormat="1" applyFont="1" applyFill="1" applyBorder="1" applyAlignment="1">
      <alignment horizontal="left" vertical="center" indent="1"/>
    </xf>
    <xf numFmtId="1" fontId="1" fillId="0" borderId="0" xfId="1" applyNumberFormat="1" applyFont="1" applyFill="1" applyBorder="1" applyAlignment="1">
      <alignment horizontal="left" vertical="center" indent="1"/>
    </xf>
    <xf numFmtId="3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left" vertical="center"/>
    </xf>
    <xf numFmtId="1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horizontal="left" vertical="center"/>
    </xf>
    <xf numFmtId="0" fontId="1" fillId="0" borderId="0" xfId="1" applyBorder="1" applyAlignment="1">
      <alignment horizontal="left" vertical="center" indent="1"/>
    </xf>
    <xf numFmtId="0" fontId="1" fillId="0" borderId="0" xfId="1" applyBorder="1" applyAlignment="1">
      <alignment vertical="center"/>
    </xf>
    <xf numFmtId="3" fontId="1" fillId="0" borderId="0" xfId="1" applyNumberFormat="1" applyBorder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0" applyFont="1" applyBorder="1" applyAlignment="1">
      <alignment vertical="center"/>
    </xf>
    <xf numFmtId="3" fontId="1" fillId="0" borderId="0" xfId="1" applyNumberFormat="1" applyFont="1" applyFill="1" applyBorder="1"/>
  </cellXfs>
  <cellStyles count="3">
    <cellStyle name="Normal" xfId="0" builtinId="0"/>
    <cellStyle name="Normal 2 2" xfId="1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99"/>
  <sheetViews>
    <sheetView tabSelected="1" zoomScaleNormal="100" workbookViewId="0">
      <selection sqref="A1:M1"/>
    </sheetView>
  </sheetViews>
  <sheetFormatPr baseColWidth="10" defaultColWidth="11.42578125" defaultRowHeight="12.75" x14ac:dyDescent="0.2"/>
  <cols>
    <col min="1" max="1" width="26.85546875" style="38" customWidth="1"/>
    <col min="2" max="13" width="12.85546875" style="37" customWidth="1"/>
    <col min="14" max="16384" width="11.42578125" style="37"/>
  </cols>
  <sheetData>
    <row r="1" spans="1:13" s="17" customFormat="1" ht="15" customHeight="1" x14ac:dyDescent="0.2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7" customFormat="1" ht="15" customHeight="1" x14ac:dyDescent="0.2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7" customFormat="1" ht="15" customHeight="1" x14ac:dyDescent="0.25">
      <c r="A3" s="14">
        <v>2021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7" customFormat="1" x14ac:dyDescent="0.25">
      <c r="A4" s="18"/>
    </row>
    <row r="5" spans="1:13" s="17" customFormat="1" ht="15" customHeight="1" x14ac:dyDescent="0.25">
      <c r="A5" s="19"/>
      <c r="B5" s="20" t="s">
        <v>21</v>
      </c>
      <c r="C5" s="20"/>
      <c r="D5" s="20"/>
      <c r="E5" s="20" t="s">
        <v>20</v>
      </c>
      <c r="F5" s="20"/>
      <c r="G5" s="20"/>
      <c r="H5" s="20" t="s">
        <v>19</v>
      </c>
      <c r="I5" s="20"/>
      <c r="J5" s="20"/>
      <c r="K5" s="20" t="s">
        <v>18</v>
      </c>
      <c r="L5" s="20"/>
      <c r="M5" s="20"/>
    </row>
    <row r="6" spans="1:13" s="17" customFormat="1" ht="15" customHeight="1" x14ac:dyDescent="0.25">
      <c r="A6" s="19"/>
      <c r="B6" s="21" t="s">
        <v>17</v>
      </c>
      <c r="C6" s="21" t="s">
        <v>16</v>
      </c>
      <c r="D6" s="21" t="s">
        <v>15</v>
      </c>
      <c r="E6" s="21" t="s">
        <v>17</v>
      </c>
      <c r="F6" s="21" t="s">
        <v>16</v>
      </c>
      <c r="G6" s="21" t="s">
        <v>15</v>
      </c>
      <c r="H6" s="21" t="s">
        <v>17</v>
      </c>
      <c r="I6" s="21" t="s">
        <v>16</v>
      </c>
      <c r="J6" s="21" t="s">
        <v>15</v>
      </c>
      <c r="K6" s="21" t="s">
        <v>17</v>
      </c>
      <c r="L6" s="21" t="s">
        <v>16</v>
      </c>
      <c r="M6" s="21" t="s">
        <v>15</v>
      </c>
    </row>
    <row r="7" spans="1:13" s="17" customFormat="1" ht="9" customHeight="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3" s="17" customFormat="1" ht="15" customHeight="1" x14ac:dyDescent="0.25">
      <c r="A8" s="10" t="s">
        <v>14</v>
      </c>
      <c r="B8" s="3">
        <f t="shared" ref="B8:M8" si="0">SUM(B32,B74)</f>
        <v>67</v>
      </c>
      <c r="C8" s="3">
        <f t="shared" si="0"/>
        <v>38</v>
      </c>
      <c r="D8" s="3">
        <f t="shared" si="0"/>
        <v>105</v>
      </c>
      <c r="E8" s="3">
        <f t="shared" si="0"/>
        <v>21777</v>
      </c>
      <c r="F8" s="3">
        <f t="shared" si="0"/>
        <v>2310</v>
      </c>
      <c r="G8" s="3">
        <f t="shared" si="0"/>
        <v>24087</v>
      </c>
      <c r="H8" s="3">
        <f t="shared" si="0"/>
        <v>381</v>
      </c>
      <c r="I8" s="3">
        <f t="shared" si="0"/>
        <v>215</v>
      </c>
      <c r="J8" s="3">
        <f t="shared" si="0"/>
        <v>596</v>
      </c>
      <c r="K8" s="3">
        <f t="shared" si="0"/>
        <v>792</v>
      </c>
      <c r="L8" s="3">
        <f t="shared" si="0"/>
        <v>575</v>
      </c>
      <c r="M8" s="3">
        <f t="shared" si="0"/>
        <v>1367</v>
      </c>
    </row>
    <row r="9" spans="1:13" s="17" customFormat="1" ht="15" customHeight="1" x14ac:dyDescent="0.25">
      <c r="A9" s="10" t="s">
        <v>13</v>
      </c>
      <c r="B9" s="3">
        <f t="shared" ref="B9:M9" si="1">SUM(B33,B56,B75)</f>
        <v>762</v>
      </c>
      <c r="C9" s="3">
        <f t="shared" si="1"/>
        <v>434</v>
      </c>
      <c r="D9" s="3">
        <f t="shared" si="1"/>
        <v>1196</v>
      </c>
      <c r="E9" s="3">
        <f t="shared" si="1"/>
        <v>203130</v>
      </c>
      <c r="F9" s="3">
        <f t="shared" si="1"/>
        <v>52835</v>
      </c>
      <c r="G9" s="3">
        <f t="shared" si="1"/>
        <v>255965</v>
      </c>
      <c r="H9" s="3">
        <f t="shared" si="1"/>
        <v>3410</v>
      </c>
      <c r="I9" s="3">
        <f t="shared" si="1"/>
        <v>548</v>
      </c>
      <c r="J9" s="3">
        <f t="shared" si="1"/>
        <v>3958</v>
      </c>
      <c r="K9" s="3">
        <f t="shared" si="1"/>
        <v>1462</v>
      </c>
      <c r="L9" s="3">
        <f t="shared" si="1"/>
        <v>424</v>
      </c>
      <c r="M9" s="3">
        <f t="shared" si="1"/>
        <v>1886</v>
      </c>
    </row>
    <row r="10" spans="1:13" s="17" customFormat="1" ht="15" customHeight="1" x14ac:dyDescent="0.25">
      <c r="A10" s="10" t="s">
        <v>12</v>
      </c>
      <c r="B10" s="3">
        <f t="shared" ref="B10:M10" si="2">SUM(B34,B57,B76)</f>
        <v>48</v>
      </c>
      <c r="C10" s="3">
        <f t="shared" si="2"/>
        <v>41</v>
      </c>
      <c r="D10" s="3">
        <f t="shared" si="2"/>
        <v>89</v>
      </c>
      <c r="E10" s="3">
        <f t="shared" si="2"/>
        <v>15568</v>
      </c>
      <c r="F10" s="3">
        <f t="shared" si="2"/>
        <v>12151</v>
      </c>
      <c r="G10" s="3">
        <f t="shared" si="2"/>
        <v>27719</v>
      </c>
      <c r="H10" s="3">
        <f t="shared" si="2"/>
        <v>503</v>
      </c>
      <c r="I10" s="3">
        <f t="shared" si="2"/>
        <v>656</v>
      </c>
      <c r="J10" s="3">
        <f t="shared" si="2"/>
        <v>1159</v>
      </c>
      <c r="K10" s="3">
        <f t="shared" si="2"/>
        <v>1790</v>
      </c>
      <c r="L10" s="3">
        <f t="shared" si="2"/>
        <v>726</v>
      </c>
      <c r="M10" s="3">
        <f t="shared" si="2"/>
        <v>2516</v>
      </c>
    </row>
    <row r="11" spans="1:13" s="17" customFormat="1" ht="15" customHeight="1" x14ac:dyDescent="0.25">
      <c r="A11" s="10" t="s">
        <v>11</v>
      </c>
      <c r="B11" s="3">
        <f t="shared" ref="B11:M11" si="3">SUM(B35,B58,B77)</f>
        <v>3944</v>
      </c>
      <c r="C11" s="3">
        <f t="shared" si="3"/>
        <v>877</v>
      </c>
      <c r="D11" s="3">
        <f t="shared" si="3"/>
        <v>4821</v>
      </c>
      <c r="E11" s="3">
        <f t="shared" si="3"/>
        <v>696087</v>
      </c>
      <c r="F11" s="3">
        <f t="shared" si="3"/>
        <v>7592</v>
      </c>
      <c r="G11" s="3">
        <f t="shared" si="3"/>
        <v>703679</v>
      </c>
      <c r="H11" s="3">
        <f t="shared" si="3"/>
        <v>207793</v>
      </c>
      <c r="I11" s="3">
        <f t="shared" si="3"/>
        <v>28260</v>
      </c>
      <c r="J11" s="3">
        <f t="shared" si="3"/>
        <v>236053</v>
      </c>
      <c r="K11" s="3">
        <f t="shared" si="3"/>
        <v>6270</v>
      </c>
      <c r="L11" s="3">
        <f t="shared" si="3"/>
        <v>465</v>
      </c>
      <c r="M11" s="3">
        <f t="shared" si="3"/>
        <v>6735</v>
      </c>
    </row>
    <row r="12" spans="1:13" s="17" customFormat="1" ht="15" customHeight="1" x14ac:dyDescent="0.25">
      <c r="A12" s="10" t="s">
        <v>10</v>
      </c>
      <c r="B12" s="3">
        <f t="shared" ref="B12:M12" si="4">SUM(B36,B59,B78)</f>
        <v>1039</v>
      </c>
      <c r="C12" s="3">
        <f t="shared" si="4"/>
        <v>52</v>
      </c>
      <c r="D12" s="3">
        <f t="shared" si="4"/>
        <v>1091</v>
      </c>
      <c r="E12" s="3">
        <f t="shared" si="4"/>
        <v>24035</v>
      </c>
      <c r="F12" s="3">
        <f t="shared" si="4"/>
        <v>666</v>
      </c>
      <c r="G12" s="3">
        <f t="shared" si="4"/>
        <v>24701</v>
      </c>
      <c r="H12" s="3">
        <f t="shared" si="4"/>
        <v>235145</v>
      </c>
      <c r="I12" s="3">
        <f t="shared" si="4"/>
        <v>3902</v>
      </c>
      <c r="J12" s="3">
        <f t="shared" si="4"/>
        <v>239047</v>
      </c>
      <c r="K12" s="3">
        <f t="shared" si="4"/>
        <v>8492</v>
      </c>
      <c r="L12" s="3">
        <f t="shared" si="4"/>
        <v>293</v>
      </c>
      <c r="M12" s="3">
        <f t="shared" si="4"/>
        <v>8785</v>
      </c>
    </row>
    <row r="13" spans="1:13" s="17" customFormat="1" ht="15" customHeight="1" x14ac:dyDescent="0.25">
      <c r="A13" s="10" t="s">
        <v>9</v>
      </c>
      <c r="B13" s="3">
        <f t="shared" ref="B13:M13" si="5">SUM(B37,B60,B79)</f>
        <v>79</v>
      </c>
      <c r="C13" s="3">
        <f t="shared" si="5"/>
        <v>31</v>
      </c>
      <c r="D13" s="3">
        <f t="shared" si="5"/>
        <v>110</v>
      </c>
      <c r="E13" s="3">
        <f t="shared" si="5"/>
        <v>7066</v>
      </c>
      <c r="F13" s="3">
        <f t="shared" si="5"/>
        <v>808</v>
      </c>
      <c r="G13" s="3">
        <f t="shared" si="5"/>
        <v>7874</v>
      </c>
      <c r="H13" s="3">
        <f t="shared" si="5"/>
        <v>165</v>
      </c>
      <c r="I13" s="3">
        <f t="shared" si="5"/>
        <v>55</v>
      </c>
      <c r="J13" s="3">
        <f t="shared" si="5"/>
        <v>220</v>
      </c>
      <c r="K13" s="3">
        <f t="shared" si="5"/>
        <v>421</v>
      </c>
      <c r="L13" s="3">
        <f t="shared" si="5"/>
        <v>45</v>
      </c>
      <c r="M13" s="3">
        <f t="shared" si="5"/>
        <v>466</v>
      </c>
    </row>
    <row r="14" spans="1:13" s="17" customFormat="1" ht="15" customHeight="1" x14ac:dyDescent="0.25">
      <c r="A14" s="12" t="s">
        <v>8</v>
      </c>
      <c r="B14" s="3">
        <f t="shared" ref="B14:M14" si="6">SUM(B38,B61,B80)</f>
        <v>102</v>
      </c>
      <c r="C14" s="3">
        <f t="shared" si="6"/>
        <v>18</v>
      </c>
      <c r="D14" s="3">
        <f t="shared" si="6"/>
        <v>120</v>
      </c>
      <c r="E14" s="3">
        <f t="shared" si="6"/>
        <v>25860</v>
      </c>
      <c r="F14" s="3">
        <f t="shared" si="6"/>
        <v>20192</v>
      </c>
      <c r="G14" s="3">
        <f t="shared" si="6"/>
        <v>46052</v>
      </c>
      <c r="H14" s="3">
        <f t="shared" si="6"/>
        <v>3402</v>
      </c>
      <c r="I14" s="3">
        <f t="shared" si="6"/>
        <v>70</v>
      </c>
      <c r="J14" s="3">
        <f t="shared" si="6"/>
        <v>3472</v>
      </c>
      <c r="K14" s="3">
        <f t="shared" si="6"/>
        <v>849</v>
      </c>
      <c r="L14" s="3">
        <f t="shared" si="6"/>
        <v>60</v>
      </c>
      <c r="M14" s="3">
        <f t="shared" si="6"/>
        <v>909</v>
      </c>
    </row>
    <row r="15" spans="1:13" s="17" customFormat="1" ht="15" customHeight="1" x14ac:dyDescent="0.25">
      <c r="A15" s="10" t="s">
        <v>7</v>
      </c>
      <c r="B15" s="3">
        <f t="shared" ref="B15:M15" si="7">SUM(B39,B62,B81)</f>
        <v>74</v>
      </c>
      <c r="C15" s="3">
        <f t="shared" si="7"/>
        <v>88</v>
      </c>
      <c r="D15" s="3">
        <f t="shared" si="7"/>
        <v>162</v>
      </c>
      <c r="E15" s="3">
        <f t="shared" si="7"/>
        <v>7580</v>
      </c>
      <c r="F15" s="3">
        <f t="shared" si="7"/>
        <v>5295</v>
      </c>
      <c r="G15" s="3">
        <f t="shared" si="7"/>
        <v>12875</v>
      </c>
      <c r="H15" s="3">
        <f t="shared" si="7"/>
        <v>154</v>
      </c>
      <c r="I15" s="3">
        <f t="shared" si="7"/>
        <v>128</v>
      </c>
      <c r="J15" s="3">
        <f t="shared" si="7"/>
        <v>282</v>
      </c>
      <c r="K15" s="3">
        <f t="shared" si="7"/>
        <v>262</v>
      </c>
      <c r="L15" s="3">
        <f t="shared" si="7"/>
        <v>275</v>
      </c>
      <c r="M15" s="3">
        <f t="shared" si="7"/>
        <v>537</v>
      </c>
    </row>
    <row r="16" spans="1:13" s="17" customFormat="1" ht="15" customHeight="1" x14ac:dyDescent="0.25">
      <c r="A16" s="10" t="s">
        <v>26</v>
      </c>
      <c r="B16" s="3">
        <f t="shared" ref="B16:M16" si="8">SUM(B40)</f>
        <v>227</v>
      </c>
      <c r="C16" s="3">
        <f t="shared" si="8"/>
        <v>0</v>
      </c>
      <c r="D16" s="3">
        <f t="shared" si="8"/>
        <v>227</v>
      </c>
      <c r="E16" s="3">
        <f t="shared" si="8"/>
        <v>3167</v>
      </c>
      <c r="F16" s="3">
        <f t="shared" si="8"/>
        <v>18</v>
      </c>
      <c r="G16" s="3">
        <f t="shared" si="8"/>
        <v>3185</v>
      </c>
      <c r="H16" s="3">
        <f t="shared" si="8"/>
        <v>6045</v>
      </c>
      <c r="I16" s="3">
        <f t="shared" si="8"/>
        <v>0</v>
      </c>
      <c r="J16" s="3">
        <f t="shared" si="8"/>
        <v>6045</v>
      </c>
      <c r="K16" s="3">
        <f t="shared" si="8"/>
        <v>149</v>
      </c>
      <c r="L16" s="3">
        <f t="shared" si="8"/>
        <v>0</v>
      </c>
      <c r="M16" s="3">
        <f t="shared" si="8"/>
        <v>149</v>
      </c>
    </row>
    <row r="17" spans="1:14" s="17" customFormat="1" ht="15" customHeight="1" x14ac:dyDescent="0.25">
      <c r="A17" s="11" t="s">
        <v>6</v>
      </c>
      <c r="B17" s="3">
        <f t="shared" ref="B17:M17" si="9">SUM(B41,B82)</f>
        <v>152</v>
      </c>
      <c r="C17" s="3">
        <f t="shared" si="9"/>
        <v>36</v>
      </c>
      <c r="D17" s="3">
        <f t="shared" si="9"/>
        <v>188</v>
      </c>
      <c r="E17" s="3">
        <f t="shared" si="9"/>
        <v>221255</v>
      </c>
      <c r="F17" s="3">
        <f t="shared" si="9"/>
        <v>2183</v>
      </c>
      <c r="G17" s="3">
        <f t="shared" si="9"/>
        <v>223438</v>
      </c>
      <c r="H17" s="3">
        <f t="shared" si="9"/>
        <v>332</v>
      </c>
      <c r="I17" s="3">
        <f t="shared" si="9"/>
        <v>28</v>
      </c>
      <c r="J17" s="3">
        <f t="shared" si="9"/>
        <v>360</v>
      </c>
      <c r="K17" s="3">
        <f t="shared" si="9"/>
        <v>303</v>
      </c>
      <c r="L17" s="3">
        <f t="shared" si="9"/>
        <v>98</v>
      </c>
      <c r="M17" s="3">
        <f t="shared" si="9"/>
        <v>401</v>
      </c>
    </row>
    <row r="18" spans="1:14" s="17" customFormat="1" ht="15" customHeight="1" x14ac:dyDescent="0.25">
      <c r="A18" s="11" t="s">
        <v>5</v>
      </c>
      <c r="B18" s="3">
        <f t="shared" ref="B18:M18" si="10">SUM(B42,B63,B83)</f>
        <v>575</v>
      </c>
      <c r="C18" s="3">
        <f t="shared" si="10"/>
        <v>109</v>
      </c>
      <c r="D18" s="3">
        <f t="shared" si="10"/>
        <v>684</v>
      </c>
      <c r="E18" s="3">
        <f t="shared" si="10"/>
        <v>83141</v>
      </c>
      <c r="F18" s="3">
        <f t="shared" si="10"/>
        <v>16982</v>
      </c>
      <c r="G18" s="3">
        <f t="shared" si="10"/>
        <v>100123</v>
      </c>
      <c r="H18" s="3">
        <f t="shared" si="10"/>
        <v>5955</v>
      </c>
      <c r="I18" s="3">
        <f t="shared" si="10"/>
        <v>1208</v>
      </c>
      <c r="J18" s="3">
        <f t="shared" si="10"/>
        <v>7163</v>
      </c>
      <c r="K18" s="3">
        <f t="shared" si="10"/>
        <v>1618</v>
      </c>
      <c r="L18" s="3">
        <f t="shared" si="10"/>
        <v>624</v>
      </c>
      <c r="M18" s="3">
        <f t="shared" si="10"/>
        <v>2242</v>
      </c>
    </row>
    <row r="19" spans="1:14" s="17" customFormat="1" ht="15" customHeight="1" x14ac:dyDescent="0.25">
      <c r="A19" s="11" t="s">
        <v>4</v>
      </c>
      <c r="B19" s="3">
        <f t="shared" ref="B19:M19" si="11">SUM(B43,B84)</f>
        <v>67</v>
      </c>
      <c r="C19" s="3">
        <f t="shared" si="11"/>
        <v>30</v>
      </c>
      <c r="D19" s="3">
        <f t="shared" si="11"/>
        <v>97</v>
      </c>
      <c r="E19" s="3">
        <f t="shared" si="11"/>
        <v>27033</v>
      </c>
      <c r="F19" s="3">
        <f t="shared" si="11"/>
        <v>2755</v>
      </c>
      <c r="G19" s="3">
        <f t="shared" si="11"/>
        <v>29788</v>
      </c>
      <c r="H19" s="3">
        <f t="shared" si="11"/>
        <v>178</v>
      </c>
      <c r="I19" s="3">
        <f t="shared" si="11"/>
        <v>76</v>
      </c>
      <c r="J19" s="3">
        <f t="shared" si="11"/>
        <v>254</v>
      </c>
      <c r="K19" s="3">
        <f t="shared" si="11"/>
        <v>173</v>
      </c>
      <c r="L19" s="3">
        <f t="shared" si="11"/>
        <v>59</v>
      </c>
      <c r="M19" s="3">
        <f t="shared" si="11"/>
        <v>232</v>
      </c>
    </row>
    <row r="20" spans="1:14" s="17" customFormat="1" ht="15" customHeight="1" x14ac:dyDescent="0.25">
      <c r="A20" s="10" t="s">
        <v>25</v>
      </c>
      <c r="B20" s="3">
        <f t="shared" ref="B20:M20" si="12">SUM(B44)</f>
        <v>10</v>
      </c>
      <c r="C20" s="3">
        <f t="shared" si="12"/>
        <v>3</v>
      </c>
      <c r="D20" s="3">
        <f t="shared" si="12"/>
        <v>13</v>
      </c>
      <c r="E20" s="3">
        <f t="shared" si="12"/>
        <v>7944</v>
      </c>
      <c r="F20" s="3">
        <f t="shared" si="12"/>
        <v>3277</v>
      </c>
      <c r="G20" s="3">
        <f t="shared" si="12"/>
        <v>11221</v>
      </c>
      <c r="H20" s="3">
        <f t="shared" si="12"/>
        <v>81</v>
      </c>
      <c r="I20" s="3">
        <f t="shared" si="12"/>
        <v>26</v>
      </c>
      <c r="J20" s="3">
        <f t="shared" si="12"/>
        <v>107</v>
      </c>
      <c r="K20" s="3">
        <f t="shared" si="12"/>
        <v>128</v>
      </c>
      <c r="L20" s="3">
        <f t="shared" si="12"/>
        <v>38</v>
      </c>
      <c r="M20" s="3">
        <f t="shared" si="12"/>
        <v>166</v>
      </c>
    </row>
    <row r="21" spans="1:14" s="17" customFormat="1" ht="15" customHeight="1" x14ac:dyDescent="0.25">
      <c r="A21" s="10" t="s">
        <v>3</v>
      </c>
      <c r="B21" s="3">
        <f t="shared" ref="B21:M21" si="13">SUM(B45,B64,B85)</f>
        <v>584</v>
      </c>
      <c r="C21" s="3">
        <f t="shared" si="13"/>
        <v>267</v>
      </c>
      <c r="D21" s="3">
        <f t="shared" si="13"/>
        <v>851</v>
      </c>
      <c r="E21" s="3">
        <f t="shared" si="13"/>
        <v>26007</v>
      </c>
      <c r="F21" s="3">
        <f t="shared" si="13"/>
        <v>4321</v>
      </c>
      <c r="G21" s="3">
        <f t="shared" si="13"/>
        <v>30328</v>
      </c>
      <c r="H21" s="3">
        <f t="shared" si="13"/>
        <v>9041</v>
      </c>
      <c r="I21" s="3">
        <f t="shared" si="13"/>
        <v>860</v>
      </c>
      <c r="J21" s="3">
        <f t="shared" si="13"/>
        <v>9901</v>
      </c>
      <c r="K21" s="3">
        <f t="shared" si="13"/>
        <v>991</v>
      </c>
      <c r="L21" s="3">
        <f t="shared" si="13"/>
        <v>52</v>
      </c>
      <c r="M21" s="3">
        <f t="shared" si="13"/>
        <v>1043</v>
      </c>
    </row>
    <row r="22" spans="1:14" s="17" customFormat="1" ht="15" customHeight="1" x14ac:dyDescent="0.25">
      <c r="A22" s="10" t="s">
        <v>24</v>
      </c>
      <c r="B22" s="3">
        <f t="shared" ref="B22:M22" si="14">SUM(B46)</f>
        <v>294</v>
      </c>
      <c r="C22" s="3">
        <f t="shared" si="14"/>
        <v>6</v>
      </c>
      <c r="D22" s="3">
        <f t="shared" si="14"/>
        <v>300</v>
      </c>
      <c r="E22" s="3">
        <f t="shared" si="14"/>
        <v>149872</v>
      </c>
      <c r="F22" s="3">
        <f t="shared" si="14"/>
        <v>33965</v>
      </c>
      <c r="G22" s="3">
        <f t="shared" si="14"/>
        <v>183837</v>
      </c>
      <c r="H22" s="3">
        <f t="shared" si="14"/>
        <v>863</v>
      </c>
      <c r="I22" s="3">
        <f t="shared" si="14"/>
        <v>8</v>
      </c>
      <c r="J22" s="3">
        <f t="shared" si="14"/>
        <v>871</v>
      </c>
      <c r="K22" s="3">
        <f t="shared" si="14"/>
        <v>1472</v>
      </c>
      <c r="L22" s="3">
        <f t="shared" si="14"/>
        <v>16</v>
      </c>
      <c r="M22" s="3">
        <f t="shared" si="14"/>
        <v>1488</v>
      </c>
      <c r="N22" s="3"/>
    </row>
    <row r="23" spans="1:14" s="17" customFormat="1" ht="9" customHeight="1" x14ac:dyDescent="0.25">
      <c r="A23" s="24"/>
      <c r="B23" s="3"/>
      <c r="C23" s="3"/>
      <c r="D23" s="3"/>
      <c r="E23" s="3"/>
      <c r="F23" s="3"/>
      <c r="G23" s="3"/>
      <c r="H23" s="3"/>
      <c r="I23" s="3"/>
      <c r="J23" s="3"/>
      <c r="K23" s="3"/>
      <c r="M23" s="3"/>
    </row>
    <row r="24" spans="1:14" s="17" customFormat="1" ht="15" customHeight="1" x14ac:dyDescent="0.25">
      <c r="A24" s="25" t="s">
        <v>2</v>
      </c>
      <c r="B24" s="26">
        <f t="shared" ref="B24:M24" si="15">+B48+B66+B87</f>
        <v>8024</v>
      </c>
      <c r="C24" s="26">
        <f t="shared" si="15"/>
        <v>2030</v>
      </c>
      <c r="D24" s="26">
        <f t="shared" si="15"/>
        <v>10054</v>
      </c>
      <c r="E24" s="26">
        <f t="shared" si="15"/>
        <v>1519522</v>
      </c>
      <c r="F24" s="26">
        <f t="shared" si="15"/>
        <v>165350</v>
      </c>
      <c r="G24" s="26">
        <f t="shared" si="15"/>
        <v>1684872</v>
      </c>
      <c r="H24" s="26">
        <f t="shared" si="15"/>
        <v>473448</v>
      </c>
      <c r="I24" s="26">
        <f t="shared" si="15"/>
        <v>36040</v>
      </c>
      <c r="J24" s="26">
        <f t="shared" si="15"/>
        <v>509488</v>
      </c>
      <c r="K24" s="26">
        <f t="shared" si="15"/>
        <v>25172</v>
      </c>
      <c r="L24" s="26">
        <f t="shared" si="15"/>
        <v>3750</v>
      </c>
      <c r="M24" s="26">
        <f t="shared" si="15"/>
        <v>28922</v>
      </c>
    </row>
    <row r="25" spans="1:14" s="17" customFormat="1" x14ac:dyDescent="0.25">
      <c r="A25" s="24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4" s="17" customFormat="1" ht="15" customHeight="1" x14ac:dyDescent="0.25">
      <c r="A26" s="13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4" s="17" customFormat="1" ht="15" customHeight="1" x14ac:dyDescent="0.25">
      <c r="A27" s="14">
        <v>2021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4" s="17" customFormat="1" x14ac:dyDescent="0.25">
      <c r="A28" s="24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4" s="17" customFormat="1" ht="15" customHeight="1" x14ac:dyDescent="0.25">
      <c r="A29" s="19"/>
      <c r="B29" s="20" t="s">
        <v>21</v>
      </c>
      <c r="C29" s="20"/>
      <c r="D29" s="20"/>
      <c r="E29" s="20" t="s">
        <v>20</v>
      </c>
      <c r="F29" s="20"/>
      <c r="G29" s="20"/>
      <c r="H29" s="20" t="s">
        <v>19</v>
      </c>
      <c r="I29" s="20"/>
      <c r="J29" s="20"/>
      <c r="K29" s="20" t="s">
        <v>18</v>
      </c>
      <c r="L29" s="20"/>
      <c r="M29" s="20"/>
    </row>
    <row r="30" spans="1:14" s="17" customFormat="1" ht="15" customHeight="1" x14ac:dyDescent="0.25">
      <c r="A30" s="19"/>
      <c r="B30" s="21" t="s">
        <v>17</v>
      </c>
      <c r="C30" s="21" t="s">
        <v>16</v>
      </c>
      <c r="D30" s="21" t="s">
        <v>15</v>
      </c>
      <c r="E30" s="21" t="s">
        <v>17</v>
      </c>
      <c r="F30" s="21" t="s">
        <v>16</v>
      </c>
      <c r="G30" s="21" t="s">
        <v>15</v>
      </c>
      <c r="H30" s="21" t="s">
        <v>17</v>
      </c>
      <c r="I30" s="21" t="s">
        <v>16</v>
      </c>
      <c r="J30" s="21" t="s">
        <v>15</v>
      </c>
      <c r="K30" s="21" t="s">
        <v>17</v>
      </c>
      <c r="L30" s="21" t="s">
        <v>16</v>
      </c>
      <c r="M30" s="21" t="s">
        <v>15</v>
      </c>
    </row>
    <row r="31" spans="1:14" s="17" customFormat="1" ht="9" customHeight="1" x14ac:dyDescent="0.25">
      <c r="A31" s="24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4" s="17" customFormat="1" ht="14.25" customHeight="1" x14ac:dyDescent="0.25">
      <c r="A32" s="6" t="s">
        <v>14</v>
      </c>
      <c r="B32" s="3">
        <v>67</v>
      </c>
      <c r="C32" s="3">
        <v>37</v>
      </c>
      <c r="D32" s="3">
        <f t="shared" ref="D32:D46" si="16">SUM(B32:C32)</f>
        <v>104</v>
      </c>
      <c r="E32" s="3">
        <v>21738</v>
      </c>
      <c r="F32" s="3">
        <v>2303</v>
      </c>
      <c r="G32" s="3">
        <f t="shared" ref="G32:G46" si="17">SUM(E32:F32)</f>
        <v>24041</v>
      </c>
      <c r="H32" s="3">
        <v>366</v>
      </c>
      <c r="I32" s="3">
        <v>214</v>
      </c>
      <c r="J32" s="3">
        <f t="shared" ref="J32:J46" si="18">SUM(H32:I32)</f>
        <v>580</v>
      </c>
      <c r="K32" s="3">
        <v>756</v>
      </c>
      <c r="L32" s="3">
        <v>572</v>
      </c>
      <c r="M32" s="3">
        <f t="shared" ref="M32:M46" si="19">SUM(K32:L32)</f>
        <v>1328</v>
      </c>
    </row>
    <row r="33" spans="1:13" s="17" customFormat="1" ht="14.25" customHeight="1" x14ac:dyDescent="0.25">
      <c r="A33" s="6" t="s">
        <v>13</v>
      </c>
      <c r="B33" s="3">
        <v>754</v>
      </c>
      <c r="C33" s="3">
        <v>399</v>
      </c>
      <c r="D33" s="3">
        <f t="shared" si="16"/>
        <v>1153</v>
      </c>
      <c r="E33" s="3">
        <v>202229</v>
      </c>
      <c r="F33" s="3">
        <v>49715</v>
      </c>
      <c r="G33" s="3">
        <f t="shared" si="17"/>
        <v>251944</v>
      </c>
      <c r="H33" s="3">
        <v>3395</v>
      </c>
      <c r="I33" s="3">
        <v>482</v>
      </c>
      <c r="J33" s="3">
        <f t="shared" si="18"/>
        <v>3877</v>
      </c>
      <c r="K33" s="3">
        <v>1420</v>
      </c>
      <c r="L33" s="3">
        <v>410</v>
      </c>
      <c r="M33" s="3">
        <f t="shared" si="19"/>
        <v>1830</v>
      </c>
    </row>
    <row r="34" spans="1:13" s="17" customFormat="1" ht="14.25" customHeight="1" x14ac:dyDescent="0.25">
      <c r="A34" s="6" t="s">
        <v>12</v>
      </c>
      <c r="B34" s="3">
        <v>47</v>
      </c>
      <c r="C34" s="3">
        <v>37</v>
      </c>
      <c r="D34" s="3">
        <f t="shared" si="16"/>
        <v>84</v>
      </c>
      <c r="E34" s="3">
        <v>13700</v>
      </c>
      <c r="F34" s="3">
        <v>12096</v>
      </c>
      <c r="G34" s="3">
        <f t="shared" si="17"/>
        <v>25796</v>
      </c>
      <c r="H34" s="3">
        <v>468</v>
      </c>
      <c r="I34" s="3">
        <v>650</v>
      </c>
      <c r="J34" s="3">
        <f t="shared" si="18"/>
        <v>1118</v>
      </c>
      <c r="K34" s="3">
        <v>1714</v>
      </c>
      <c r="L34" s="3">
        <v>726</v>
      </c>
      <c r="M34" s="3">
        <f t="shared" si="19"/>
        <v>2440</v>
      </c>
    </row>
    <row r="35" spans="1:13" s="17" customFormat="1" ht="15" customHeight="1" x14ac:dyDescent="0.25">
      <c r="A35" s="6" t="s">
        <v>11</v>
      </c>
      <c r="B35" s="4">
        <v>3731</v>
      </c>
      <c r="C35" s="4">
        <v>873</v>
      </c>
      <c r="D35" s="3">
        <f t="shared" si="16"/>
        <v>4604</v>
      </c>
      <c r="E35" s="4">
        <v>690465</v>
      </c>
      <c r="F35" s="4">
        <v>6650</v>
      </c>
      <c r="G35" s="3">
        <f t="shared" si="17"/>
        <v>697115</v>
      </c>
      <c r="H35" s="4">
        <v>157663</v>
      </c>
      <c r="I35" s="4">
        <v>28211</v>
      </c>
      <c r="J35" s="3">
        <f t="shared" si="18"/>
        <v>185874</v>
      </c>
      <c r="K35" s="4">
        <v>5238</v>
      </c>
      <c r="L35" s="4">
        <v>460</v>
      </c>
      <c r="M35" s="3">
        <f t="shared" si="19"/>
        <v>5698</v>
      </c>
    </row>
    <row r="36" spans="1:13" s="17" customFormat="1" ht="15" customHeight="1" x14ac:dyDescent="0.25">
      <c r="A36" s="9" t="s">
        <v>10</v>
      </c>
      <c r="B36" s="4">
        <v>794</v>
      </c>
      <c r="C36" s="4">
        <v>51</v>
      </c>
      <c r="D36" s="3">
        <f t="shared" si="16"/>
        <v>845</v>
      </c>
      <c r="E36" s="4">
        <v>19066</v>
      </c>
      <c r="F36" s="4">
        <v>648</v>
      </c>
      <c r="G36" s="3">
        <f t="shared" si="17"/>
        <v>19714</v>
      </c>
      <c r="H36" s="4">
        <v>116518</v>
      </c>
      <c r="I36" s="4">
        <v>3742</v>
      </c>
      <c r="J36" s="3">
        <f t="shared" si="18"/>
        <v>120260</v>
      </c>
      <c r="K36" s="4">
        <v>6216</v>
      </c>
      <c r="L36" s="4">
        <v>285</v>
      </c>
      <c r="M36" s="3">
        <f t="shared" si="19"/>
        <v>6501</v>
      </c>
    </row>
    <row r="37" spans="1:13" s="17" customFormat="1" ht="15" customHeight="1" x14ac:dyDescent="0.25">
      <c r="A37" s="6" t="s">
        <v>9</v>
      </c>
      <c r="B37" s="4">
        <v>77</v>
      </c>
      <c r="C37" s="4">
        <v>30</v>
      </c>
      <c r="D37" s="3">
        <f t="shared" si="16"/>
        <v>107</v>
      </c>
      <c r="E37" s="4">
        <v>6943</v>
      </c>
      <c r="F37" s="4">
        <v>778</v>
      </c>
      <c r="G37" s="3">
        <f t="shared" si="17"/>
        <v>7721</v>
      </c>
      <c r="H37" s="4">
        <v>161</v>
      </c>
      <c r="I37" s="4">
        <v>53</v>
      </c>
      <c r="J37" s="3">
        <f t="shared" si="18"/>
        <v>214</v>
      </c>
      <c r="K37" s="4">
        <v>401</v>
      </c>
      <c r="L37" s="4">
        <v>45</v>
      </c>
      <c r="M37" s="3">
        <f t="shared" si="19"/>
        <v>446</v>
      </c>
    </row>
    <row r="38" spans="1:13" s="17" customFormat="1" ht="15" customHeight="1" x14ac:dyDescent="0.25">
      <c r="A38" s="6" t="s">
        <v>8</v>
      </c>
      <c r="B38" s="8">
        <v>102</v>
      </c>
      <c r="C38" s="8">
        <v>13</v>
      </c>
      <c r="D38" s="3">
        <f t="shared" si="16"/>
        <v>115</v>
      </c>
      <c r="E38" s="8">
        <v>25860</v>
      </c>
      <c r="F38" s="8">
        <v>7599</v>
      </c>
      <c r="G38" s="3">
        <f t="shared" si="17"/>
        <v>33459</v>
      </c>
      <c r="H38" s="8">
        <v>3402</v>
      </c>
      <c r="I38" s="8">
        <v>32</v>
      </c>
      <c r="J38" s="3">
        <f t="shared" si="18"/>
        <v>3434</v>
      </c>
      <c r="K38" s="8">
        <v>823</v>
      </c>
      <c r="L38" s="8">
        <v>57</v>
      </c>
      <c r="M38" s="3">
        <f t="shared" si="19"/>
        <v>880</v>
      </c>
    </row>
    <row r="39" spans="1:13" s="17" customFormat="1" ht="15" customHeight="1" x14ac:dyDescent="0.25">
      <c r="A39" s="6" t="s">
        <v>7</v>
      </c>
      <c r="B39" s="4">
        <v>67</v>
      </c>
      <c r="C39" s="4">
        <v>79</v>
      </c>
      <c r="D39" s="3">
        <f t="shared" si="16"/>
        <v>146</v>
      </c>
      <c r="E39" s="4">
        <v>7114</v>
      </c>
      <c r="F39" s="4">
        <v>5010</v>
      </c>
      <c r="G39" s="3">
        <f t="shared" si="17"/>
        <v>12124</v>
      </c>
      <c r="H39" s="4">
        <v>139</v>
      </c>
      <c r="I39" s="4">
        <v>108</v>
      </c>
      <c r="J39" s="3">
        <f t="shared" si="18"/>
        <v>247</v>
      </c>
      <c r="K39" s="4">
        <v>213</v>
      </c>
      <c r="L39" s="4">
        <v>252</v>
      </c>
      <c r="M39" s="3">
        <f t="shared" si="19"/>
        <v>465</v>
      </c>
    </row>
    <row r="40" spans="1:13" s="17" customFormat="1" ht="15" customHeight="1" x14ac:dyDescent="0.25">
      <c r="A40" s="6" t="s">
        <v>26</v>
      </c>
      <c r="B40" s="4">
        <v>227</v>
      </c>
      <c r="C40" s="4">
        <v>0</v>
      </c>
      <c r="D40" s="3">
        <f t="shared" si="16"/>
        <v>227</v>
      </c>
      <c r="E40" s="4">
        <v>3167</v>
      </c>
      <c r="F40" s="4">
        <v>18</v>
      </c>
      <c r="G40" s="3">
        <f t="shared" si="17"/>
        <v>3185</v>
      </c>
      <c r="H40" s="4">
        <v>6045</v>
      </c>
      <c r="I40" s="4">
        <v>0</v>
      </c>
      <c r="J40" s="3">
        <f t="shared" si="18"/>
        <v>6045</v>
      </c>
      <c r="K40" s="4">
        <v>149</v>
      </c>
      <c r="L40" s="4">
        <v>0</v>
      </c>
      <c r="M40" s="3">
        <f t="shared" si="19"/>
        <v>149</v>
      </c>
    </row>
    <row r="41" spans="1:13" s="17" customFormat="1" ht="15" customHeight="1" x14ac:dyDescent="0.25">
      <c r="A41" s="7" t="s">
        <v>6</v>
      </c>
      <c r="B41" s="4">
        <v>152</v>
      </c>
      <c r="C41" s="4">
        <v>33</v>
      </c>
      <c r="D41" s="3">
        <f t="shared" si="16"/>
        <v>185</v>
      </c>
      <c r="E41" s="4">
        <v>221255</v>
      </c>
      <c r="F41" s="4">
        <v>2065</v>
      </c>
      <c r="G41" s="3">
        <f t="shared" si="17"/>
        <v>223320</v>
      </c>
      <c r="H41" s="4">
        <v>332</v>
      </c>
      <c r="I41" s="4">
        <v>22</v>
      </c>
      <c r="J41" s="3">
        <f t="shared" si="18"/>
        <v>354</v>
      </c>
      <c r="K41" s="4">
        <v>298</v>
      </c>
      <c r="L41" s="4">
        <v>95</v>
      </c>
      <c r="M41" s="3">
        <f t="shared" si="19"/>
        <v>393</v>
      </c>
    </row>
    <row r="42" spans="1:13" s="17" customFormat="1" ht="15" customHeight="1" x14ac:dyDescent="0.25">
      <c r="A42" s="6" t="s">
        <v>5</v>
      </c>
      <c r="B42" s="4">
        <v>569</v>
      </c>
      <c r="C42" s="4">
        <v>103</v>
      </c>
      <c r="D42" s="3">
        <f t="shared" si="16"/>
        <v>672</v>
      </c>
      <c r="E42" s="4">
        <v>82889</v>
      </c>
      <c r="F42" s="4">
        <v>16743</v>
      </c>
      <c r="G42" s="3">
        <f t="shared" si="17"/>
        <v>99632</v>
      </c>
      <c r="H42" s="4">
        <v>5852</v>
      </c>
      <c r="I42" s="4">
        <v>1188</v>
      </c>
      <c r="J42" s="3">
        <f t="shared" si="18"/>
        <v>7040</v>
      </c>
      <c r="K42" s="4">
        <v>1570</v>
      </c>
      <c r="L42" s="4">
        <v>603</v>
      </c>
      <c r="M42" s="3">
        <f t="shared" si="19"/>
        <v>2173</v>
      </c>
    </row>
    <row r="43" spans="1:13" s="17" customFormat="1" ht="15" customHeight="1" x14ac:dyDescent="0.25">
      <c r="A43" s="6" t="s">
        <v>4</v>
      </c>
      <c r="B43" s="4">
        <v>67</v>
      </c>
      <c r="C43" s="4">
        <v>21</v>
      </c>
      <c r="D43" s="3">
        <f t="shared" si="16"/>
        <v>88</v>
      </c>
      <c r="E43" s="4">
        <v>27033</v>
      </c>
      <c r="F43" s="4">
        <v>2140</v>
      </c>
      <c r="G43" s="3">
        <f t="shared" si="17"/>
        <v>29173</v>
      </c>
      <c r="H43" s="4">
        <v>178</v>
      </c>
      <c r="I43" s="4">
        <v>67</v>
      </c>
      <c r="J43" s="3">
        <f t="shared" si="18"/>
        <v>245</v>
      </c>
      <c r="K43" s="4">
        <v>163</v>
      </c>
      <c r="L43" s="4">
        <v>57</v>
      </c>
      <c r="M43" s="3">
        <f t="shared" si="19"/>
        <v>220</v>
      </c>
    </row>
    <row r="44" spans="1:13" s="17" customFormat="1" ht="15" customHeight="1" x14ac:dyDescent="0.25">
      <c r="A44" s="6" t="s">
        <v>25</v>
      </c>
      <c r="B44" s="4">
        <v>10</v>
      </c>
      <c r="C44" s="4">
        <v>3</v>
      </c>
      <c r="D44" s="3">
        <f t="shared" si="16"/>
        <v>13</v>
      </c>
      <c r="E44" s="4">
        <v>7944</v>
      </c>
      <c r="F44" s="4">
        <v>3277</v>
      </c>
      <c r="G44" s="3">
        <f t="shared" si="17"/>
        <v>11221</v>
      </c>
      <c r="H44" s="4">
        <v>81</v>
      </c>
      <c r="I44" s="4">
        <v>26</v>
      </c>
      <c r="J44" s="3">
        <f t="shared" si="18"/>
        <v>107</v>
      </c>
      <c r="K44" s="4">
        <v>128</v>
      </c>
      <c r="L44" s="4">
        <v>38</v>
      </c>
      <c r="M44" s="3">
        <f t="shared" si="19"/>
        <v>166</v>
      </c>
    </row>
    <row r="45" spans="1:13" s="17" customFormat="1" ht="15" customHeight="1" x14ac:dyDescent="0.25">
      <c r="A45" s="6" t="s">
        <v>3</v>
      </c>
      <c r="B45" s="4">
        <v>557</v>
      </c>
      <c r="C45" s="4">
        <v>75</v>
      </c>
      <c r="D45" s="3">
        <f t="shared" si="16"/>
        <v>632</v>
      </c>
      <c r="E45" s="4">
        <v>17695</v>
      </c>
      <c r="F45" s="4">
        <v>2274</v>
      </c>
      <c r="G45" s="3">
        <f t="shared" si="17"/>
        <v>19969</v>
      </c>
      <c r="H45" s="4">
        <v>6719</v>
      </c>
      <c r="I45" s="4">
        <v>579</v>
      </c>
      <c r="J45" s="3">
        <f t="shared" si="18"/>
        <v>7298</v>
      </c>
      <c r="K45" s="4">
        <v>758</v>
      </c>
      <c r="L45" s="4">
        <v>42</v>
      </c>
      <c r="M45" s="3">
        <f t="shared" si="19"/>
        <v>800</v>
      </c>
    </row>
    <row r="46" spans="1:13" s="17" customFormat="1" ht="15" customHeight="1" x14ac:dyDescent="0.2">
      <c r="A46" s="5" t="s">
        <v>24</v>
      </c>
      <c r="B46" s="4">
        <v>294</v>
      </c>
      <c r="C46" s="4">
        <v>6</v>
      </c>
      <c r="D46" s="3">
        <f t="shared" si="16"/>
        <v>300</v>
      </c>
      <c r="E46" s="4">
        <v>149872</v>
      </c>
      <c r="F46" s="4">
        <v>33965</v>
      </c>
      <c r="G46" s="3">
        <f t="shared" si="17"/>
        <v>183837</v>
      </c>
      <c r="H46" s="4">
        <v>863</v>
      </c>
      <c r="I46" s="4">
        <v>8</v>
      </c>
      <c r="J46" s="3">
        <f t="shared" si="18"/>
        <v>871</v>
      </c>
      <c r="K46" s="4">
        <v>1472</v>
      </c>
      <c r="L46" s="4">
        <v>16</v>
      </c>
      <c r="M46" s="3">
        <f t="shared" si="19"/>
        <v>1488</v>
      </c>
    </row>
    <row r="47" spans="1:13" s="17" customFormat="1" ht="9" customHeight="1" x14ac:dyDescent="0.25">
      <c r="A47" s="24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3" s="17" customFormat="1" ht="15" customHeight="1" x14ac:dyDescent="0.25">
      <c r="A48" s="25" t="s">
        <v>2</v>
      </c>
      <c r="B48" s="26">
        <f t="shared" ref="B48:M48" si="20">SUM(B32:B46)</f>
        <v>7515</v>
      </c>
      <c r="C48" s="26">
        <f t="shared" si="20"/>
        <v>1760</v>
      </c>
      <c r="D48" s="26">
        <f t="shared" si="20"/>
        <v>9275</v>
      </c>
      <c r="E48" s="26">
        <f t="shared" si="20"/>
        <v>1496970</v>
      </c>
      <c r="F48" s="26">
        <f t="shared" si="20"/>
        <v>145281</v>
      </c>
      <c r="G48" s="26">
        <f t="shared" si="20"/>
        <v>1642251</v>
      </c>
      <c r="H48" s="26">
        <f t="shared" si="20"/>
        <v>302182</v>
      </c>
      <c r="I48" s="26">
        <f t="shared" si="20"/>
        <v>35382</v>
      </c>
      <c r="J48" s="26">
        <f t="shared" si="20"/>
        <v>337564</v>
      </c>
      <c r="K48" s="26">
        <f t="shared" si="20"/>
        <v>21319</v>
      </c>
      <c r="L48" s="26">
        <f t="shared" si="20"/>
        <v>3658</v>
      </c>
      <c r="M48" s="26">
        <f t="shared" si="20"/>
        <v>24977</v>
      </c>
    </row>
    <row r="49" spans="1:13" s="17" customFormat="1" ht="15" customHeight="1" x14ac:dyDescent="0.25">
      <c r="A49" s="29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3" s="17" customFormat="1" ht="15" customHeight="1" x14ac:dyDescent="0.25">
      <c r="A50" s="13" t="s">
        <v>23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s="17" customFormat="1" x14ac:dyDescent="0.25">
      <c r="A51" s="14">
        <v>2021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17" customFormat="1" ht="15" customHeight="1" x14ac:dyDescent="0.25">
      <c r="A52" s="24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3" s="17" customFormat="1" ht="15" customHeight="1" x14ac:dyDescent="0.25">
      <c r="A53" s="19"/>
      <c r="B53" s="20" t="s">
        <v>21</v>
      </c>
      <c r="C53" s="20"/>
      <c r="D53" s="20"/>
      <c r="E53" s="20" t="s">
        <v>20</v>
      </c>
      <c r="F53" s="20"/>
      <c r="G53" s="20"/>
      <c r="H53" s="20" t="s">
        <v>19</v>
      </c>
      <c r="I53" s="20"/>
      <c r="J53" s="20"/>
      <c r="K53" s="20" t="s">
        <v>18</v>
      </c>
      <c r="L53" s="20"/>
      <c r="M53" s="20"/>
    </row>
    <row r="54" spans="1:13" s="17" customFormat="1" ht="9" customHeight="1" x14ac:dyDescent="0.25">
      <c r="A54" s="19"/>
      <c r="B54" s="21" t="s">
        <v>17</v>
      </c>
      <c r="C54" s="21" t="s">
        <v>16</v>
      </c>
      <c r="D54" s="21" t="s">
        <v>15</v>
      </c>
      <c r="E54" s="21" t="s">
        <v>17</v>
      </c>
      <c r="F54" s="21" t="s">
        <v>16</v>
      </c>
      <c r="G54" s="21" t="s">
        <v>15</v>
      </c>
      <c r="H54" s="21" t="s">
        <v>17</v>
      </c>
      <c r="I54" s="21" t="s">
        <v>16</v>
      </c>
      <c r="J54" s="21" t="s">
        <v>15</v>
      </c>
      <c r="K54" s="21" t="s">
        <v>17</v>
      </c>
      <c r="L54" s="21" t="s">
        <v>16</v>
      </c>
      <c r="M54" s="21" t="s">
        <v>15</v>
      </c>
    </row>
    <row r="55" spans="1:13" s="17" customFormat="1" ht="9" customHeight="1" x14ac:dyDescent="0.25">
      <c r="A55" s="24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3" s="17" customFormat="1" ht="15" customHeight="1" x14ac:dyDescent="0.2">
      <c r="A56" s="30" t="s">
        <v>13</v>
      </c>
      <c r="B56" s="2">
        <v>1</v>
      </c>
      <c r="C56" s="2">
        <v>3</v>
      </c>
      <c r="D56" s="2">
        <f t="shared" ref="D56:D64" si="21">SUM(B56:C56)</f>
        <v>4</v>
      </c>
      <c r="E56" s="2">
        <v>200</v>
      </c>
      <c r="F56" s="2">
        <v>40</v>
      </c>
      <c r="G56" s="2">
        <f t="shared" ref="G56:G64" si="22">SUM(E56:F56)</f>
        <v>240</v>
      </c>
      <c r="H56" s="2">
        <v>2</v>
      </c>
      <c r="I56" s="2">
        <v>4</v>
      </c>
      <c r="J56" s="2">
        <f t="shared" ref="J56:J64" si="23">SUM(H56:I56)</f>
        <v>6</v>
      </c>
      <c r="K56" s="2">
        <v>6</v>
      </c>
      <c r="L56" s="2">
        <v>2</v>
      </c>
      <c r="M56" s="2">
        <f t="shared" ref="M56:M64" si="24">SUM(K56:L56)</f>
        <v>8</v>
      </c>
    </row>
    <row r="57" spans="1:13" s="17" customFormat="1" ht="15" customHeight="1" x14ac:dyDescent="0.2">
      <c r="A57" s="30" t="s">
        <v>12</v>
      </c>
      <c r="B57" s="2">
        <v>0</v>
      </c>
      <c r="C57" s="2">
        <v>1</v>
      </c>
      <c r="D57" s="2">
        <f t="shared" si="21"/>
        <v>1</v>
      </c>
      <c r="E57" s="2">
        <v>0</v>
      </c>
      <c r="F57" s="2">
        <v>20</v>
      </c>
      <c r="G57" s="2">
        <f t="shared" si="22"/>
        <v>20</v>
      </c>
      <c r="H57" s="2">
        <v>0</v>
      </c>
      <c r="I57" s="2">
        <v>1</v>
      </c>
      <c r="J57" s="2">
        <f t="shared" si="23"/>
        <v>1</v>
      </c>
      <c r="K57" s="2">
        <v>1</v>
      </c>
      <c r="L57" s="2">
        <v>0</v>
      </c>
      <c r="M57" s="2">
        <f t="shared" si="24"/>
        <v>1</v>
      </c>
    </row>
    <row r="58" spans="1:13" s="17" customFormat="1" ht="15" customHeight="1" x14ac:dyDescent="0.2">
      <c r="A58" s="30" t="s">
        <v>11</v>
      </c>
      <c r="B58" s="2">
        <v>131</v>
      </c>
      <c r="C58" s="2">
        <v>4</v>
      </c>
      <c r="D58" s="2">
        <f t="shared" si="21"/>
        <v>135</v>
      </c>
      <c r="E58" s="2">
        <v>3648</v>
      </c>
      <c r="F58" s="2">
        <v>24</v>
      </c>
      <c r="G58" s="2">
        <f t="shared" si="22"/>
        <v>3672</v>
      </c>
      <c r="H58" s="2">
        <v>33984</v>
      </c>
      <c r="I58" s="2">
        <v>48</v>
      </c>
      <c r="J58" s="2">
        <f t="shared" si="23"/>
        <v>34032</v>
      </c>
      <c r="K58" s="2">
        <v>754</v>
      </c>
      <c r="L58" s="2">
        <v>3</v>
      </c>
      <c r="M58" s="2">
        <f t="shared" si="24"/>
        <v>757</v>
      </c>
    </row>
    <row r="59" spans="1:13" s="17" customFormat="1" ht="15" customHeight="1" x14ac:dyDescent="0.2">
      <c r="A59" s="30" t="s">
        <v>10</v>
      </c>
      <c r="B59" s="2">
        <v>110</v>
      </c>
      <c r="C59" s="2">
        <v>0</v>
      </c>
      <c r="D59" s="2">
        <f t="shared" si="21"/>
        <v>110</v>
      </c>
      <c r="E59" s="2">
        <v>1233</v>
      </c>
      <c r="F59" s="2">
        <v>0</v>
      </c>
      <c r="G59" s="2">
        <f t="shared" si="22"/>
        <v>1233</v>
      </c>
      <c r="H59" s="2">
        <v>87994</v>
      </c>
      <c r="I59" s="2">
        <v>0</v>
      </c>
      <c r="J59" s="2">
        <f t="shared" si="23"/>
        <v>87994</v>
      </c>
      <c r="K59" s="2">
        <v>1003</v>
      </c>
      <c r="L59" s="2">
        <v>0</v>
      </c>
      <c r="M59" s="2">
        <f t="shared" si="24"/>
        <v>1003</v>
      </c>
    </row>
    <row r="60" spans="1:13" s="17" customFormat="1" ht="15" customHeight="1" x14ac:dyDescent="0.2">
      <c r="A60" s="30" t="s">
        <v>9</v>
      </c>
      <c r="B60" s="2">
        <v>0</v>
      </c>
      <c r="C60" s="2">
        <v>1</v>
      </c>
      <c r="D60" s="2">
        <f t="shared" si="21"/>
        <v>1</v>
      </c>
      <c r="E60" s="2">
        <v>0</v>
      </c>
      <c r="F60" s="2">
        <v>30</v>
      </c>
      <c r="G60" s="2">
        <f t="shared" si="22"/>
        <v>30</v>
      </c>
      <c r="H60" s="2">
        <v>0</v>
      </c>
      <c r="I60" s="2">
        <v>2</v>
      </c>
      <c r="J60" s="2">
        <f t="shared" si="23"/>
        <v>2</v>
      </c>
      <c r="K60" s="2">
        <v>2</v>
      </c>
      <c r="L60" s="2">
        <v>0</v>
      </c>
      <c r="M60" s="2">
        <f t="shared" si="24"/>
        <v>2</v>
      </c>
    </row>
    <row r="61" spans="1:13" s="17" customFormat="1" ht="15" customHeight="1" x14ac:dyDescent="0.2">
      <c r="A61" s="30" t="s">
        <v>8</v>
      </c>
      <c r="B61" s="2">
        <v>0</v>
      </c>
      <c r="C61" s="2">
        <v>1</v>
      </c>
      <c r="D61" s="2">
        <f t="shared" si="21"/>
        <v>1</v>
      </c>
      <c r="E61" s="2">
        <v>0</v>
      </c>
      <c r="F61" s="2">
        <v>50</v>
      </c>
      <c r="G61" s="2">
        <f t="shared" si="22"/>
        <v>50</v>
      </c>
      <c r="H61" s="2">
        <v>0</v>
      </c>
      <c r="I61" s="2">
        <v>4</v>
      </c>
      <c r="J61" s="2">
        <f t="shared" si="23"/>
        <v>4</v>
      </c>
      <c r="K61" s="2">
        <v>2</v>
      </c>
      <c r="L61" s="2">
        <v>2</v>
      </c>
      <c r="M61" s="2">
        <f t="shared" si="24"/>
        <v>4</v>
      </c>
    </row>
    <row r="62" spans="1:13" s="17" customFormat="1" ht="15" customHeight="1" x14ac:dyDescent="0.2">
      <c r="A62" s="30" t="s">
        <v>7</v>
      </c>
      <c r="B62" s="2">
        <v>1</v>
      </c>
      <c r="C62" s="2">
        <v>5</v>
      </c>
      <c r="D62" s="2">
        <f t="shared" si="21"/>
        <v>6</v>
      </c>
      <c r="E62" s="2">
        <v>53</v>
      </c>
      <c r="F62" s="2">
        <v>87</v>
      </c>
      <c r="G62" s="2">
        <f t="shared" si="22"/>
        <v>140</v>
      </c>
      <c r="H62" s="2">
        <v>3</v>
      </c>
      <c r="I62" s="2">
        <v>8</v>
      </c>
      <c r="J62" s="2">
        <f t="shared" si="23"/>
        <v>11</v>
      </c>
      <c r="K62" s="2">
        <v>5</v>
      </c>
      <c r="L62" s="2">
        <v>18</v>
      </c>
      <c r="M62" s="2">
        <f t="shared" si="24"/>
        <v>23</v>
      </c>
    </row>
    <row r="63" spans="1:13" s="17" customFormat="1" ht="15" customHeight="1" x14ac:dyDescent="0.2">
      <c r="A63" s="30" t="s">
        <v>5</v>
      </c>
      <c r="B63" s="2">
        <v>2</v>
      </c>
      <c r="C63" s="2">
        <v>0</v>
      </c>
      <c r="D63" s="2">
        <f t="shared" si="21"/>
        <v>2</v>
      </c>
      <c r="E63" s="2">
        <v>156</v>
      </c>
      <c r="F63" s="2">
        <v>0</v>
      </c>
      <c r="G63" s="2">
        <f t="shared" si="22"/>
        <v>156</v>
      </c>
      <c r="H63" s="2">
        <v>28</v>
      </c>
      <c r="I63" s="2">
        <v>0</v>
      </c>
      <c r="J63" s="2">
        <f t="shared" si="23"/>
        <v>28</v>
      </c>
      <c r="K63" s="2">
        <v>19</v>
      </c>
      <c r="L63" s="2">
        <v>0</v>
      </c>
      <c r="M63" s="2">
        <f t="shared" si="24"/>
        <v>19</v>
      </c>
    </row>
    <row r="64" spans="1:13" s="17" customFormat="1" ht="15" customHeight="1" x14ac:dyDescent="0.2">
      <c r="A64" s="30" t="s">
        <v>3</v>
      </c>
      <c r="B64" s="2">
        <v>4</v>
      </c>
      <c r="C64" s="2">
        <v>0</v>
      </c>
      <c r="D64" s="2">
        <f t="shared" si="21"/>
        <v>4</v>
      </c>
      <c r="E64" s="2">
        <v>7453</v>
      </c>
      <c r="F64" s="2">
        <v>0</v>
      </c>
      <c r="G64" s="2">
        <f t="shared" si="22"/>
        <v>7453</v>
      </c>
      <c r="H64" s="2">
        <v>1911</v>
      </c>
      <c r="I64" s="2">
        <v>0</v>
      </c>
      <c r="J64" s="2">
        <f t="shared" si="23"/>
        <v>1911</v>
      </c>
      <c r="K64" s="2">
        <v>99</v>
      </c>
      <c r="L64" s="2">
        <v>0</v>
      </c>
      <c r="M64" s="2">
        <f t="shared" si="24"/>
        <v>99</v>
      </c>
    </row>
    <row r="65" spans="1:13" s="17" customFormat="1" ht="9" customHeight="1" x14ac:dyDescent="0.2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3" s="17" customFormat="1" ht="15" customHeight="1" x14ac:dyDescent="0.25">
      <c r="A66" s="33" t="s">
        <v>2</v>
      </c>
      <c r="B66" s="34">
        <f t="shared" ref="B66:M66" si="25">SUM(B56:B64)</f>
        <v>249</v>
      </c>
      <c r="C66" s="34">
        <f t="shared" si="25"/>
        <v>15</v>
      </c>
      <c r="D66" s="34">
        <f t="shared" si="25"/>
        <v>264</v>
      </c>
      <c r="E66" s="34">
        <f t="shared" si="25"/>
        <v>12743</v>
      </c>
      <c r="F66" s="34">
        <f t="shared" si="25"/>
        <v>251</v>
      </c>
      <c r="G66" s="34">
        <f t="shared" si="25"/>
        <v>12994</v>
      </c>
      <c r="H66" s="34">
        <f t="shared" si="25"/>
        <v>123922</v>
      </c>
      <c r="I66" s="34">
        <f t="shared" si="25"/>
        <v>67</v>
      </c>
      <c r="J66" s="34">
        <f t="shared" si="25"/>
        <v>123989</v>
      </c>
      <c r="K66" s="34">
        <f t="shared" si="25"/>
        <v>1891</v>
      </c>
      <c r="L66" s="34">
        <f t="shared" si="25"/>
        <v>25</v>
      </c>
      <c r="M66" s="34">
        <f t="shared" si="25"/>
        <v>1916</v>
      </c>
    </row>
    <row r="67" spans="1:13" s="17" customFormat="1" x14ac:dyDescent="0.25">
      <c r="A67" s="24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3" s="17" customFormat="1" x14ac:dyDescent="0.25">
      <c r="A68" s="13" t="s">
        <v>22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s="17" customFormat="1" x14ac:dyDescent="0.25">
      <c r="A69" s="15">
        <v>2021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s="17" customFormat="1" x14ac:dyDescent="0.25">
      <c r="A70" s="24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3" s="17" customFormat="1" x14ac:dyDescent="0.25">
      <c r="A71" s="19"/>
      <c r="B71" s="20" t="s">
        <v>21</v>
      </c>
      <c r="C71" s="20"/>
      <c r="D71" s="20"/>
      <c r="E71" s="20" t="s">
        <v>20</v>
      </c>
      <c r="F71" s="20"/>
      <c r="G71" s="20"/>
      <c r="H71" s="20" t="s">
        <v>19</v>
      </c>
      <c r="I71" s="20"/>
      <c r="J71" s="20"/>
      <c r="K71" s="20" t="s">
        <v>18</v>
      </c>
      <c r="L71" s="20"/>
      <c r="M71" s="20"/>
    </row>
    <row r="72" spans="1:13" s="17" customFormat="1" ht="9" customHeight="1" x14ac:dyDescent="0.25">
      <c r="A72" s="19"/>
      <c r="B72" s="21" t="s">
        <v>17</v>
      </c>
      <c r="C72" s="21" t="s">
        <v>16</v>
      </c>
      <c r="D72" s="21" t="s">
        <v>15</v>
      </c>
      <c r="E72" s="21" t="s">
        <v>17</v>
      </c>
      <c r="F72" s="21" t="s">
        <v>16</v>
      </c>
      <c r="G72" s="21" t="s">
        <v>15</v>
      </c>
      <c r="H72" s="21" t="s">
        <v>17</v>
      </c>
      <c r="I72" s="21" t="s">
        <v>16</v>
      </c>
      <c r="J72" s="21" t="s">
        <v>15</v>
      </c>
      <c r="K72" s="21" t="s">
        <v>17</v>
      </c>
      <c r="L72" s="21" t="s">
        <v>16</v>
      </c>
      <c r="M72" s="21" t="s">
        <v>15</v>
      </c>
    </row>
    <row r="73" spans="1:13" s="17" customFormat="1" ht="15" customHeight="1" x14ac:dyDescent="0.2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 s="17" customFormat="1" ht="15" customHeight="1" x14ac:dyDescent="0.2">
      <c r="A74" s="12" t="s">
        <v>14</v>
      </c>
      <c r="B74" s="2">
        <v>0</v>
      </c>
      <c r="C74" s="2">
        <v>1</v>
      </c>
      <c r="D74" s="2">
        <f t="shared" ref="D74:D85" si="26">SUM(B74:C74)</f>
        <v>1</v>
      </c>
      <c r="E74" s="2">
        <v>39</v>
      </c>
      <c r="F74" s="2">
        <v>7</v>
      </c>
      <c r="G74" s="2">
        <f t="shared" ref="G74:G85" si="27">SUM(E74:F74)</f>
        <v>46</v>
      </c>
      <c r="H74" s="2">
        <v>15</v>
      </c>
      <c r="I74" s="2">
        <v>1</v>
      </c>
      <c r="J74" s="2">
        <f t="shared" ref="J74:J85" si="28">SUM(H74:I74)</f>
        <v>16</v>
      </c>
      <c r="K74" s="2">
        <v>36</v>
      </c>
      <c r="L74" s="2">
        <v>3</v>
      </c>
      <c r="M74" s="2">
        <f t="shared" ref="M74:M85" si="29">SUM(K74:L74)</f>
        <v>39</v>
      </c>
    </row>
    <row r="75" spans="1:13" s="17" customFormat="1" ht="15" customHeight="1" x14ac:dyDescent="0.2">
      <c r="A75" s="12" t="s">
        <v>13</v>
      </c>
      <c r="B75" s="2">
        <v>7</v>
      </c>
      <c r="C75" s="2">
        <v>32</v>
      </c>
      <c r="D75" s="2">
        <f t="shared" si="26"/>
        <v>39</v>
      </c>
      <c r="E75" s="2">
        <v>701</v>
      </c>
      <c r="F75" s="2">
        <v>3080</v>
      </c>
      <c r="G75" s="2">
        <f t="shared" si="27"/>
        <v>3781</v>
      </c>
      <c r="H75" s="2">
        <v>13</v>
      </c>
      <c r="I75" s="2">
        <v>62</v>
      </c>
      <c r="J75" s="2">
        <f t="shared" si="28"/>
        <v>75</v>
      </c>
      <c r="K75" s="2">
        <v>36</v>
      </c>
      <c r="L75" s="2">
        <v>12</v>
      </c>
      <c r="M75" s="2">
        <f t="shared" si="29"/>
        <v>48</v>
      </c>
    </row>
    <row r="76" spans="1:13" s="17" customFormat="1" ht="15" customHeight="1" x14ac:dyDescent="0.2">
      <c r="A76" s="12" t="s">
        <v>12</v>
      </c>
      <c r="B76" s="2">
        <v>1</v>
      </c>
      <c r="C76" s="2">
        <v>3</v>
      </c>
      <c r="D76" s="2">
        <f t="shared" si="26"/>
        <v>4</v>
      </c>
      <c r="E76" s="2">
        <v>1868</v>
      </c>
      <c r="F76" s="2">
        <v>35</v>
      </c>
      <c r="G76" s="2">
        <f t="shared" si="27"/>
        <v>1903</v>
      </c>
      <c r="H76" s="2">
        <v>35</v>
      </c>
      <c r="I76" s="2">
        <v>5</v>
      </c>
      <c r="J76" s="2">
        <f t="shared" si="28"/>
        <v>40</v>
      </c>
      <c r="K76" s="2">
        <v>75</v>
      </c>
      <c r="L76" s="2">
        <v>0</v>
      </c>
      <c r="M76" s="2">
        <f t="shared" si="29"/>
        <v>75</v>
      </c>
    </row>
    <row r="77" spans="1:13" s="17" customFormat="1" ht="15" customHeight="1" x14ac:dyDescent="0.2">
      <c r="A77" s="12" t="s">
        <v>11</v>
      </c>
      <c r="B77" s="2">
        <v>82</v>
      </c>
      <c r="C77" s="2">
        <v>0</v>
      </c>
      <c r="D77" s="2">
        <f t="shared" si="26"/>
        <v>82</v>
      </c>
      <c r="E77" s="2">
        <v>1974</v>
      </c>
      <c r="F77" s="2">
        <v>918</v>
      </c>
      <c r="G77" s="2">
        <f t="shared" si="27"/>
        <v>2892</v>
      </c>
      <c r="H77" s="2">
        <v>16146</v>
      </c>
      <c r="I77" s="2">
        <v>1</v>
      </c>
      <c r="J77" s="2">
        <f t="shared" si="28"/>
        <v>16147</v>
      </c>
      <c r="K77" s="2">
        <v>278</v>
      </c>
      <c r="L77" s="2">
        <v>2</v>
      </c>
      <c r="M77" s="2">
        <f t="shared" si="29"/>
        <v>280</v>
      </c>
    </row>
    <row r="78" spans="1:13" s="17" customFormat="1" ht="15" customHeight="1" x14ac:dyDescent="0.2">
      <c r="A78" s="12" t="s">
        <v>10</v>
      </c>
      <c r="B78" s="2">
        <v>135</v>
      </c>
      <c r="C78" s="2">
        <v>1</v>
      </c>
      <c r="D78" s="2">
        <f t="shared" si="26"/>
        <v>136</v>
      </c>
      <c r="E78" s="2">
        <v>3736</v>
      </c>
      <c r="F78" s="2">
        <v>18</v>
      </c>
      <c r="G78" s="2">
        <f t="shared" si="27"/>
        <v>3754</v>
      </c>
      <c r="H78" s="2">
        <v>30633</v>
      </c>
      <c r="I78" s="2">
        <v>160</v>
      </c>
      <c r="J78" s="2">
        <f t="shared" si="28"/>
        <v>30793</v>
      </c>
      <c r="K78" s="2">
        <v>1273</v>
      </c>
      <c r="L78" s="2">
        <v>8</v>
      </c>
      <c r="M78" s="2">
        <f t="shared" si="29"/>
        <v>1281</v>
      </c>
    </row>
    <row r="79" spans="1:13" s="17" customFormat="1" ht="15" customHeight="1" x14ac:dyDescent="0.2">
      <c r="A79" s="12" t="s">
        <v>9</v>
      </c>
      <c r="B79" s="2">
        <v>2</v>
      </c>
      <c r="C79" s="2">
        <v>0</v>
      </c>
      <c r="D79" s="2">
        <f t="shared" si="26"/>
        <v>2</v>
      </c>
      <c r="E79" s="2">
        <v>123</v>
      </c>
      <c r="F79" s="2">
        <v>0</v>
      </c>
      <c r="G79" s="2">
        <f t="shared" si="27"/>
        <v>123</v>
      </c>
      <c r="H79" s="2">
        <v>4</v>
      </c>
      <c r="I79" s="2">
        <v>0</v>
      </c>
      <c r="J79" s="2">
        <f t="shared" si="28"/>
        <v>4</v>
      </c>
      <c r="K79" s="2">
        <v>18</v>
      </c>
      <c r="L79" s="2">
        <v>0</v>
      </c>
      <c r="M79" s="2">
        <f t="shared" si="29"/>
        <v>18</v>
      </c>
    </row>
    <row r="80" spans="1:13" s="17" customFormat="1" ht="15" customHeight="1" x14ac:dyDescent="0.2">
      <c r="A80" s="12" t="s">
        <v>8</v>
      </c>
      <c r="B80" s="2">
        <v>0</v>
      </c>
      <c r="C80" s="2">
        <v>4</v>
      </c>
      <c r="D80" s="2">
        <f t="shared" si="26"/>
        <v>4</v>
      </c>
      <c r="E80" s="2">
        <v>0</v>
      </c>
      <c r="F80" s="2">
        <v>12543</v>
      </c>
      <c r="G80" s="2">
        <f t="shared" si="27"/>
        <v>12543</v>
      </c>
      <c r="H80" s="2">
        <v>0</v>
      </c>
      <c r="I80" s="2">
        <v>34</v>
      </c>
      <c r="J80" s="2">
        <f t="shared" si="28"/>
        <v>34</v>
      </c>
      <c r="K80" s="2">
        <v>24</v>
      </c>
      <c r="L80" s="2">
        <v>1</v>
      </c>
      <c r="M80" s="2">
        <f t="shared" si="29"/>
        <v>25</v>
      </c>
    </row>
    <row r="81" spans="1:14" s="17" customFormat="1" ht="15" customHeight="1" x14ac:dyDescent="0.2">
      <c r="A81" s="12" t="s">
        <v>7</v>
      </c>
      <c r="B81" s="2">
        <v>6</v>
      </c>
      <c r="C81" s="2">
        <v>4</v>
      </c>
      <c r="D81" s="2">
        <f t="shared" si="26"/>
        <v>10</v>
      </c>
      <c r="E81" s="2">
        <v>413</v>
      </c>
      <c r="F81" s="2">
        <v>198</v>
      </c>
      <c r="G81" s="2">
        <f t="shared" si="27"/>
        <v>611</v>
      </c>
      <c r="H81" s="2">
        <v>12</v>
      </c>
      <c r="I81" s="2">
        <v>12</v>
      </c>
      <c r="J81" s="2">
        <f t="shared" si="28"/>
        <v>24</v>
      </c>
      <c r="K81" s="2">
        <v>44</v>
      </c>
      <c r="L81" s="2">
        <v>5</v>
      </c>
      <c r="M81" s="2">
        <f t="shared" si="29"/>
        <v>49</v>
      </c>
    </row>
    <row r="82" spans="1:14" s="17" customFormat="1" ht="15" customHeight="1" x14ac:dyDescent="0.2">
      <c r="A82" s="12" t="s">
        <v>6</v>
      </c>
      <c r="B82" s="2">
        <v>0</v>
      </c>
      <c r="C82" s="2">
        <v>3</v>
      </c>
      <c r="D82" s="2">
        <f t="shared" si="26"/>
        <v>3</v>
      </c>
      <c r="E82" s="2">
        <v>0</v>
      </c>
      <c r="F82" s="2">
        <v>118</v>
      </c>
      <c r="G82" s="2">
        <f t="shared" si="27"/>
        <v>118</v>
      </c>
      <c r="H82" s="2">
        <v>0</v>
      </c>
      <c r="I82" s="2">
        <v>6</v>
      </c>
      <c r="J82" s="2">
        <f t="shared" si="28"/>
        <v>6</v>
      </c>
      <c r="K82" s="2">
        <v>5</v>
      </c>
      <c r="L82" s="2">
        <v>3</v>
      </c>
      <c r="M82" s="2">
        <f t="shared" si="29"/>
        <v>8</v>
      </c>
    </row>
    <row r="83" spans="1:14" s="17" customFormat="1" ht="15" customHeight="1" x14ac:dyDescent="0.2">
      <c r="A83" s="12" t="s">
        <v>5</v>
      </c>
      <c r="B83" s="2">
        <v>4</v>
      </c>
      <c r="C83" s="2">
        <v>6</v>
      </c>
      <c r="D83" s="2">
        <f t="shared" si="26"/>
        <v>10</v>
      </c>
      <c r="E83" s="2">
        <v>96</v>
      </c>
      <c r="F83" s="2">
        <v>239</v>
      </c>
      <c r="G83" s="2">
        <f t="shared" si="27"/>
        <v>335</v>
      </c>
      <c r="H83" s="2">
        <v>75</v>
      </c>
      <c r="I83" s="2">
        <v>20</v>
      </c>
      <c r="J83" s="2">
        <f t="shared" si="28"/>
        <v>95</v>
      </c>
      <c r="K83" s="2">
        <v>29</v>
      </c>
      <c r="L83" s="2">
        <v>21</v>
      </c>
      <c r="M83" s="2">
        <f t="shared" si="29"/>
        <v>50</v>
      </c>
    </row>
    <row r="84" spans="1:14" s="17" customFormat="1" ht="15" customHeight="1" x14ac:dyDescent="0.2">
      <c r="A84" s="12" t="s">
        <v>4</v>
      </c>
      <c r="B84" s="2">
        <v>0</v>
      </c>
      <c r="C84" s="2">
        <v>9</v>
      </c>
      <c r="D84" s="2">
        <f t="shared" si="26"/>
        <v>9</v>
      </c>
      <c r="E84" s="2">
        <v>0</v>
      </c>
      <c r="F84" s="2">
        <v>615</v>
      </c>
      <c r="G84" s="2">
        <f t="shared" si="27"/>
        <v>615</v>
      </c>
      <c r="H84" s="2">
        <v>0</v>
      </c>
      <c r="I84" s="2">
        <v>9</v>
      </c>
      <c r="J84" s="2">
        <f t="shared" si="28"/>
        <v>9</v>
      </c>
      <c r="K84" s="2">
        <v>10</v>
      </c>
      <c r="L84" s="2">
        <v>2</v>
      </c>
      <c r="M84" s="2">
        <f t="shared" si="29"/>
        <v>12</v>
      </c>
    </row>
    <row r="85" spans="1:14" s="17" customFormat="1" ht="15" customHeight="1" x14ac:dyDescent="0.2">
      <c r="A85" s="12" t="s">
        <v>3</v>
      </c>
      <c r="B85" s="2">
        <v>23</v>
      </c>
      <c r="C85" s="2">
        <v>192</v>
      </c>
      <c r="D85" s="2">
        <f t="shared" si="26"/>
        <v>215</v>
      </c>
      <c r="E85" s="2">
        <v>859</v>
      </c>
      <c r="F85" s="2">
        <v>2047</v>
      </c>
      <c r="G85" s="2">
        <f t="shared" si="27"/>
        <v>2906</v>
      </c>
      <c r="H85" s="2">
        <v>411</v>
      </c>
      <c r="I85" s="2">
        <v>281</v>
      </c>
      <c r="J85" s="2">
        <f t="shared" si="28"/>
        <v>692</v>
      </c>
      <c r="K85" s="2">
        <v>134</v>
      </c>
      <c r="L85" s="2">
        <v>10</v>
      </c>
      <c r="M85" s="2">
        <f t="shared" si="29"/>
        <v>144</v>
      </c>
    </row>
    <row r="86" spans="1:14" s="17" customFormat="1" ht="9" customHeight="1" x14ac:dyDescent="0.25">
      <c r="A86" s="24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4" s="17" customFormat="1" ht="15" customHeight="1" x14ac:dyDescent="0.2">
      <c r="A87" s="25" t="s">
        <v>2</v>
      </c>
      <c r="B87" s="26">
        <f t="shared" ref="B87:M87" si="30">SUM(B74:B85)</f>
        <v>260</v>
      </c>
      <c r="C87" s="26">
        <f t="shared" si="30"/>
        <v>255</v>
      </c>
      <c r="D87" s="26">
        <f t="shared" si="30"/>
        <v>515</v>
      </c>
      <c r="E87" s="26">
        <f t="shared" si="30"/>
        <v>9809</v>
      </c>
      <c r="F87" s="26">
        <f t="shared" si="30"/>
        <v>19818</v>
      </c>
      <c r="G87" s="26">
        <f t="shared" si="30"/>
        <v>29627</v>
      </c>
      <c r="H87" s="26">
        <f t="shared" si="30"/>
        <v>47344</v>
      </c>
      <c r="I87" s="26">
        <f t="shared" si="30"/>
        <v>591</v>
      </c>
      <c r="J87" s="26">
        <f t="shared" si="30"/>
        <v>47935</v>
      </c>
      <c r="K87" s="26">
        <f t="shared" si="30"/>
        <v>1962</v>
      </c>
      <c r="L87" s="26">
        <f t="shared" si="30"/>
        <v>67</v>
      </c>
      <c r="M87" s="26">
        <f t="shared" si="30"/>
        <v>2029</v>
      </c>
      <c r="N87" s="37"/>
    </row>
    <row r="88" spans="1:14" s="17" customFormat="1" ht="12.75" customHeight="1" x14ac:dyDescent="0.2">
      <c r="A88" s="38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s="17" customFormat="1" ht="12.75" customHeight="1" x14ac:dyDescent="0.2">
      <c r="A89" s="1" t="s">
        <v>1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7"/>
    </row>
    <row r="90" spans="1:14" s="17" customFormat="1" ht="12.75" customHeight="1" x14ac:dyDescent="0.2">
      <c r="A90" s="38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s="17" customFormat="1" ht="12.75" customHeight="1" x14ac:dyDescent="0.2">
      <c r="A91" s="40" t="s">
        <v>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s="17" customFormat="1" ht="12.75" customHeight="1" x14ac:dyDescent="0.2">
      <c r="A92" s="38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s="17" customFormat="1" ht="12.75" customHeight="1" x14ac:dyDescent="0.2">
      <c r="A93" s="3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7"/>
    </row>
    <row r="94" spans="1:14" s="17" customFormat="1" ht="12.75" customHeight="1" x14ac:dyDescent="0.2">
      <c r="A94" s="38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s="17" customFormat="1" ht="12.75" customHeight="1" x14ac:dyDescent="0.2">
      <c r="A95" s="38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2.75" customHeight="1" x14ac:dyDescent="0.2"/>
    <row r="97" ht="12.75" customHeight="1" x14ac:dyDescent="0.2"/>
    <row r="98" ht="12.75" customHeight="1" x14ac:dyDescent="0.2"/>
    <row r="99" ht="12.75" customHeight="1" x14ac:dyDescent="0.2"/>
  </sheetData>
  <mergeCells count="25">
    <mergeCell ref="A68:M68"/>
    <mergeCell ref="A69:M69"/>
    <mergeCell ref="B71:D71"/>
    <mergeCell ref="E71:G71"/>
    <mergeCell ref="H71:J71"/>
    <mergeCell ref="K71:M71"/>
    <mergeCell ref="H53:J53"/>
    <mergeCell ref="K53:M53"/>
    <mergeCell ref="B29:D29"/>
    <mergeCell ref="E29:G29"/>
    <mergeCell ref="H29:J29"/>
    <mergeCell ref="K29:M29"/>
    <mergeCell ref="A50:M50"/>
    <mergeCell ref="A51:M51"/>
    <mergeCell ref="B53:D53"/>
    <mergeCell ref="E53:G53"/>
    <mergeCell ref="A26:M26"/>
    <mergeCell ref="A27:M27"/>
    <mergeCell ref="A1:M1"/>
    <mergeCell ref="A2:M2"/>
    <mergeCell ref="A3:M3"/>
    <mergeCell ref="B5:D5"/>
    <mergeCell ref="E5:G5"/>
    <mergeCell ref="H5:J5"/>
    <mergeCell ref="K5:M5"/>
  </mergeCells>
  <printOptions horizontalCentered="1"/>
  <pageMargins left="0.39370078740157483" right="0.39370078740157483" top="0.39370078740157483" bottom="0.39370078740157483" header="0.59055118110236227" footer="0"/>
  <pageSetup scale="45" orientation="landscape" r:id="rId1"/>
  <headerFooter alignWithMargins="0">
    <oddHeader>&amp;R&amp;"Arial,Negrita"&amp;14Resumen Estadístico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2022-08-26T00:16:40Z</dcterms:created>
  <dcterms:modified xsi:type="dcterms:W3CDTF">2022-08-26T00:33:57Z</dcterms:modified>
</cp:coreProperties>
</file>