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3\"/>
    </mc:Choice>
  </mc:AlternateContent>
  <bookViews>
    <workbookView xWindow="0" yWindow="0" windowWidth="20490" windowHeight="7350" tabRatio="599"/>
  </bookViews>
  <sheets>
    <sheet name="acerv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8" i="2" l="1"/>
  <c r="G118" i="2"/>
  <c r="J106" i="2"/>
  <c r="I106" i="2"/>
  <c r="F106" i="2"/>
  <c r="E106" i="2"/>
  <c r="D106" i="2"/>
  <c r="C106" i="2"/>
  <c r="B106" i="2"/>
  <c r="E31" i="2" l="1"/>
  <c r="F31" i="2"/>
  <c r="G55" i="2" l="1"/>
  <c r="H55" i="2"/>
  <c r="H109" i="2" l="1"/>
  <c r="G109" i="2"/>
  <c r="C31" i="2"/>
  <c r="I31" i="2"/>
  <c r="J31" i="2"/>
  <c r="J75" i="2" l="1"/>
  <c r="I75" i="2"/>
  <c r="F75" i="2"/>
  <c r="E75" i="2"/>
  <c r="D75" i="2"/>
  <c r="C75" i="2"/>
  <c r="B75" i="2"/>
  <c r="F99" i="2" l="1"/>
  <c r="E99" i="2"/>
  <c r="D99" i="2"/>
  <c r="C99" i="2"/>
  <c r="H89" i="2"/>
  <c r="G89" i="2"/>
  <c r="I99" i="2"/>
  <c r="J99" i="2"/>
  <c r="B81" i="2"/>
  <c r="C81" i="2"/>
  <c r="D81" i="2"/>
  <c r="E81" i="2"/>
  <c r="F81" i="2"/>
  <c r="I81" i="2"/>
  <c r="J81" i="2"/>
  <c r="G111" i="2"/>
  <c r="H18" i="2"/>
  <c r="G18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6" i="2"/>
  <c r="H57" i="2"/>
  <c r="H58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6" i="2"/>
  <c r="G57" i="2"/>
  <c r="G58" i="2"/>
  <c r="D31" i="2"/>
  <c r="B31" i="2"/>
  <c r="H80" i="2"/>
  <c r="G80" i="2"/>
  <c r="H79" i="2"/>
  <c r="G79" i="2"/>
  <c r="H78" i="2"/>
  <c r="G78" i="2"/>
  <c r="H77" i="2"/>
  <c r="G77" i="2"/>
  <c r="H76" i="2"/>
  <c r="G76" i="2"/>
  <c r="H100" i="2"/>
  <c r="H101" i="2"/>
  <c r="H102" i="2"/>
  <c r="H103" i="2"/>
  <c r="H104" i="2"/>
  <c r="H105" i="2"/>
  <c r="G100" i="2"/>
  <c r="G101" i="2"/>
  <c r="G102" i="2"/>
  <c r="G103" i="2"/>
  <c r="G104" i="2"/>
  <c r="G105" i="2"/>
  <c r="B9" i="2"/>
  <c r="C9" i="2"/>
  <c r="D9" i="2"/>
  <c r="E9" i="2"/>
  <c r="F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H10" i="2"/>
  <c r="H11" i="2"/>
  <c r="H12" i="2"/>
  <c r="H13" i="2"/>
  <c r="H14" i="2"/>
  <c r="H15" i="2"/>
  <c r="H16" i="2"/>
  <c r="H17" i="2"/>
  <c r="H19" i="2"/>
  <c r="H20" i="2"/>
  <c r="H21" i="2"/>
  <c r="H22" i="2"/>
  <c r="H23" i="2"/>
  <c r="H24" i="2"/>
  <c r="H25" i="2"/>
  <c r="H26" i="2"/>
  <c r="H27" i="2"/>
  <c r="H28" i="2"/>
  <c r="H29" i="2"/>
  <c r="H30" i="2"/>
  <c r="I9" i="2"/>
  <c r="J9" i="2"/>
  <c r="B59" i="2"/>
  <c r="C59" i="2"/>
  <c r="D59" i="2"/>
  <c r="E59" i="2"/>
  <c r="F59" i="2"/>
  <c r="I59" i="2"/>
  <c r="J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84" i="2"/>
  <c r="H84" i="2"/>
  <c r="G85" i="2"/>
  <c r="H85" i="2"/>
  <c r="G82" i="2"/>
  <c r="H82" i="2"/>
  <c r="G83" i="2"/>
  <c r="H83" i="2"/>
  <c r="G86" i="2"/>
  <c r="H86" i="2"/>
  <c r="G87" i="2"/>
  <c r="H87" i="2"/>
  <c r="B88" i="2"/>
  <c r="C88" i="2"/>
  <c r="D88" i="2"/>
  <c r="I88" i="2"/>
  <c r="J88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B99" i="2"/>
  <c r="G107" i="2"/>
  <c r="H107" i="2"/>
  <c r="G108" i="2"/>
  <c r="H108" i="2"/>
  <c r="G110" i="2"/>
  <c r="H110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H106" i="2" l="1"/>
  <c r="G88" i="2"/>
  <c r="G106" i="2"/>
  <c r="H88" i="2"/>
  <c r="H31" i="2"/>
  <c r="G75" i="2"/>
  <c r="G31" i="2"/>
  <c r="H75" i="2"/>
  <c r="H59" i="2"/>
  <c r="G59" i="2"/>
  <c r="H81" i="2"/>
  <c r="B120" i="2"/>
  <c r="I120" i="2"/>
  <c r="J120" i="2"/>
  <c r="F120" i="2"/>
  <c r="G81" i="2"/>
  <c r="H9" i="2"/>
  <c r="E120" i="2"/>
  <c r="G99" i="2"/>
  <c r="D120" i="2"/>
  <c r="C120" i="2"/>
  <c r="H99" i="2"/>
  <c r="G9" i="2"/>
  <c r="H120" i="2" l="1"/>
  <c r="G120" i="2"/>
</calcChain>
</file>

<file path=xl/sharedStrings.xml><?xml version="1.0" encoding="utf-8"?>
<sst xmlns="http://schemas.openxmlformats.org/spreadsheetml/2006/main" count="134" uniqueCount="127">
  <si>
    <t>Volúmenes</t>
  </si>
  <si>
    <t>Títulos</t>
  </si>
  <si>
    <t>Total</t>
  </si>
  <si>
    <t>Donación</t>
  </si>
  <si>
    <t>Existencia de material bibliográfico</t>
  </si>
  <si>
    <t>Número de bibliotecas</t>
  </si>
  <si>
    <t>T O T A L</t>
  </si>
  <si>
    <t>Dirección General de Televisión Universitaria</t>
  </si>
  <si>
    <t>Dirección General de Estudios de Legislación Universitaria</t>
  </si>
  <si>
    <t>Dirección General de Cómputo y de Tecnologías de Información y Comunicación</t>
  </si>
  <si>
    <t>Dirección General de Bibliotecas</t>
  </si>
  <si>
    <t>Dirección General de Atención a la Salud</t>
  </si>
  <si>
    <t>Dirección General de Artes Visuales</t>
  </si>
  <si>
    <t>Dirección General de Actividades Cinematográficas</t>
  </si>
  <si>
    <t>Coordinación de Universidad Abierta y Educación a Distancia</t>
  </si>
  <si>
    <t>Centro Universitario de Teatro</t>
  </si>
  <si>
    <t>Centro de Enseñanza para Extranjeros</t>
  </si>
  <si>
    <t>EXTENSIÓN Y ADMINISTRACIÓN UNIVERSITARIA</t>
  </si>
  <si>
    <t>Plantel Vallejo</t>
  </si>
  <si>
    <t>Plantel Sur</t>
  </si>
  <si>
    <t>Plantel Oriente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</si>
  <si>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</si>
  <si>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</si>
  <si>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</si>
  <si>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</si>
  <si>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</si>
  <si>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</si>
  <si>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</si>
  <si>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</si>
  <si>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</si>
  <si>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</si>
  <si>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</si>
  <si>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</si>
  <si>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</si>
  <si>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</si>
  <si>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Trabajo Social</t>
  </si>
  <si>
    <t>Escuela Nacional de Lenguas, Lingüística y Traducción</t>
  </si>
  <si>
    <t>Escuela Nacional de Enfermería y Obstetricia</t>
  </si>
  <si>
    <t>Escuela Nacional de Artes Cinematográficas</t>
  </si>
  <si>
    <t>ESCUELAS</t>
  </si>
  <si>
    <t>Escuela Nacional de Estudios Superiores. Unidad Morelia</t>
  </si>
  <si>
    <t>Escuela Nacional de Estudios Superiores.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</si>
  <si>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</si>
  <si>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</si>
  <si>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</si>
  <si>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</si>
  <si>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</si>
  <si>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</si>
  <si>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</si>
  <si>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</si>
  <si>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</si>
  <si>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</si>
  <si>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</si>
  <si>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</si>
  <si>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</si>
  <si>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</si>
  <si>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</si>
  <si>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</si>
  <si>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</si>
  <si>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</si>
  <si>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</si>
  <si>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</si>
  <si>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</si>
  <si>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</si>
  <si>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Química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</si>
  <si>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</si>
  <si>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</si>
  <si>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</si>
  <si>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</si>
  <si>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</si>
  <si>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</si>
  <si>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</si>
  <si>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</si>
  <si>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</si>
  <si>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</si>
  <si>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</si>
  <si>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</si>
  <si>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</si>
  <si>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</si>
  <si>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</si>
  <si>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</si>
  <si>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Biología</t>
  </si>
  <si>
    <t>Instituto de Astronomía</t>
  </si>
  <si>
    <t>Dirección General de Divulgación de la Ciencia</t>
  </si>
  <si>
    <t>Centro de Nanociencias y Nanotecnología</t>
  </si>
  <si>
    <t>Centro de Investigaciones en Geografía Ambiental</t>
  </si>
  <si>
    <t>Centro de Ciencias Matemáticas</t>
  </si>
  <si>
    <t>Centro de Ciencias Genómicas</t>
  </si>
  <si>
    <r>
      <t>Biblioteca del Campus Juriquilla</t>
    </r>
    <r>
      <rPr>
        <vertAlign val="superscript"/>
        <sz val="10"/>
        <rFont val="Arial"/>
        <family val="2"/>
      </rPr>
      <t>d</t>
    </r>
  </si>
  <si>
    <r>
      <t>Biblioteca Conjunta de Ciencias de la Tierra</t>
    </r>
    <r>
      <rPr>
        <vertAlign val="superscript"/>
        <sz val="10"/>
        <rFont val="Arial"/>
        <family val="2"/>
      </rPr>
      <t>c</t>
    </r>
  </si>
  <si>
    <t>INSTITUTOS Y CENTROS DE INVESTIGACIÓN CIENTÍFICA</t>
  </si>
  <si>
    <t>Unidad Académica de Estudios Regionales, Sede la Ciénega</t>
  </si>
  <si>
    <t>Programa Universitario de Estudios sobre la Ciudad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</si>
  <si>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</si>
  <si>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</si>
  <si>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</si>
  <si>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</si>
  <si>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</si>
  <si>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</si>
  <si>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Estéticas. Sede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</si>
  <si>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</si>
  <si>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</si>
  <si>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</si>
  <si>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</si>
  <si>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</si>
  <si>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</si>
  <si>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Genero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</si>
  <si>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</si>
  <si>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</si>
  <si>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</si>
  <si>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</si>
  <si>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INSTITUTOS Y CENTROS DE INVESTIGACIÓN HUMANÍSTICA</t>
  </si>
  <si>
    <r>
      <t>Compra</t>
    </r>
    <r>
      <rPr>
        <b/>
        <vertAlign val="superscript"/>
        <sz val="8"/>
        <rFont val="Arial"/>
        <family val="2"/>
      </rPr>
      <t>a,b</t>
    </r>
  </si>
  <si>
    <t>Subsistema / Dependencia</t>
  </si>
  <si>
    <t>Instituto de Radioastronomía y Astrofísica. Campus Morelia, Mich.</t>
  </si>
  <si>
    <t>Instituto de Investigaciones Bibliográficas</t>
  </si>
  <si>
    <r>
      <t>Coordinación General de Estudios de Posgrado</t>
    </r>
    <r>
      <rPr>
        <vertAlign val="superscript"/>
        <sz val="10"/>
        <rFont val="Arial"/>
        <family val="2"/>
      </rPr>
      <t>e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</si>
  <si>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la colección del Centro de Ciencias de la Atmósfera, Instituto de Geofísica, Instituto de Geología e Instituto de Ciencias del Mar y Limnología.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</si>
  <si>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Incluye al Instituto de Neurobiología, Centro de Geociencias y Centro de Física Aplicada y Tecnología Avanzada.</t>
    </r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</si>
  <si>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Biblioteca en transición.</t>
    </r>
  </si>
  <si>
    <t>FUENTE: Dirección General de Bibliotecas y Servicios de Información Digital, UNAM</t>
  </si>
  <si>
    <t>UNAM. SISTEMA BIBLIOTECARIO</t>
  </si>
  <si>
    <t>ACERVO BIBLIOGRÁFICO POR DEPENDENCIA</t>
  </si>
  <si>
    <t>Dirección General del Deporte Universitario</t>
  </si>
  <si>
    <r>
      <t>a</t>
    </r>
    <r>
      <rPr>
        <sz val="8"/>
        <rFont val="Arial"/>
        <family val="2"/>
      </rPr>
      <t xml:space="preserve"> Incluye 247 títulos que corresponden a 248 volúmenes adquiridos con presupuesto de proyectos de la Dirección General de Asuntos del Personal Académico e ingresos extraordinarios.</t>
    </r>
  </si>
  <si>
    <r>
      <t>b</t>
    </r>
    <r>
      <rPr>
        <sz val="8"/>
        <rFont val="Arial"/>
        <family val="2"/>
      </rPr>
      <t xml:space="preserve"> Incluye 10,503 títulos que corresponden a 11,476 volúmenes de libros electrónicos y videos adquiridos.</t>
    </r>
  </si>
  <si>
    <t>Material bibliográfico adquirido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</si>
</sst>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name val="Arial"/>
      <family val="2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3" fontId="10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1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2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horizontal="right" vertical="center" wrapText="1"/>
    </xf>
    <xf numFmtId="3" fontId="0" fillId="0" borderId="0" xfId="0" quotePrefix="1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3" applyFont="1"/>
    <xf numFmtId="3" fontId="0" fillId="0" borderId="0" xfId="0" applyNumberFormat="1" applyBorder="1"/>
    <xf numFmtId="3" fontId="6" fillId="0" borderId="0" xfId="2" applyNumberFormat="1" applyFont="1" applyFill="1" applyBorder="1" applyAlignment="1">
      <alignment vertical="center"/>
    </xf>
    <xf numFmtId="3" fontId="11" fillId="0" borderId="0" xfId="0" applyNumberFormat="1" applyFont="1" applyBorder="1"/>
    <xf numFmtId="3" fontId="11" fillId="0" borderId="0" xfId="3" applyNumberFormat="1" applyFont="1" applyBorder="1" applyAlignment="1">
      <alignment horizontal="right" vertical="center" wrapText="1"/>
    </xf>
    <xf numFmtId="0" fontId="0" fillId="0" borderId="0" xfId="0" applyNumberFormat="1" applyFont="1"/>
    <xf numFmtId="0" fontId="6" fillId="0" borderId="0" xfId="0" applyFont="1" applyFill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</cellXfs>
  <cellStyles count="6">
    <cellStyle name="Millares" xfId="2" builtinId="3"/>
    <cellStyle name="Normal" xfId="0" builtinId="0"/>
    <cellStyle name="Normal 2" xfId="4"/>
    <cellStyle name="Normal 2 2" xfId="3"/>
    <cellStyle name="Normal 2 2 2" xfId="5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N128"/>
  <sheetViews>
    <sheetView tabSelected="1" zoomScaleNormal="100" zoomScaleSheetLayoutView="75" workbookViewId="0">
      <selection activeCell="C6" sqref="C6:D6"/>
    </sheetView>
  </sheetViews>
  <sheetFormatPr baseColWidth="10" defaultColWidth="11.42578125" defaultRowHeight="12.75" x14ac:dyDescent="0.2"/>
  <cols>
    <col min="1" max="1" width="74.42578125" style="10" bestFit="1" customWidth="1"/>
    <col min="2" max="2" width="11.42578125" style="35" customWidth="1"/>
    <col min="3" max="4" width="11.42578125" style="7" customWidth="1"/>
    <col min="5" max="6" width="11.42578125" style="10" customWidth="1"/>
    <col min="7" max="8" width="11.42578125" style="7" customWidth="1"/>
    <col min="9" max="10" width="11.42578125" style="10" customWidth="1"/>
    <col min="11" max="16384" width="11.42578125" style="1"/>
  </cols>
  <sheetData>
    <row r="1" spans="1:10" ht="15" customHeight="1" x14ac:dyDescent="0.2">
      <c r="A1" s="42" t="s">
        <v>121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 customHeight="1" x14ac:dyDescent="0.2">
      <c r="A2" s="42" t="s">
        <v>122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 customHeight="1" x14ac:dyDescent="0.2">
      <c r="A3" s="42">
        <v>2021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25" customFormat="1" x14ac:dyDescent="0.2">
      <c r="A4" s="6"/>
      <c r="B4" s="24"/>
      <c r="C4" s="3"/>
      <c r="D4" s="3"/>
      <c r="E4" s="6"/>
      <c r="F4" s="6"/>
      <c r="G4" s="3"/>
      <c r="H4" s="3"/>
      <c r="I4" s="6"/>
      <c r="J4" s="6"/>
    </row>
    <row r="5" spans="1:10" s="25" customFormat="1" ht="12.75" customHeight="1" x14ac:dyDescent="0.2">
      <c r="A5" s="45" t="s">
        <v>113</v>
      </c>
      <c r="B5" s="23"/>
      <c r="C5" s="44" t="s">
        <v>126</v>
      </c>
      <c r="D5" s="44"/>
      <c r="E5" s="44"/>
      <c r="F5" s="44"/>
      <c r="G5" s="44"/>
      <c r="H5" s="44"/>
      <c r="I5" s="46" t="s">
        <v>4</v>
      </c>
      <c r="J5" s="46"/>
    </row>
    <row r="6" spans="1:10" s="25" customFormat="1" ht="12.75" customHeight="1" x14ac:dyDescent="0.2">
      <c r="A6" s="45"/>
      <c r="B6" s="46" t="s">
        <v>5</v>
      </c>
      <c r="C6" s="43" t="s">
        <v>112</v>
      </c>
      <c r="D6" s="43"/>
      <c r="E6" s="45" t="s">
        <v>3</v>
      </c>
      <c r="F6" s="45"/>
      <c r="G6" s="43" t="s">
        <v>2</v>
      </c>
      <c r="H6" s="43"/>
      <c r="I6" s="46"/>
      <c r="J6" s="46"/>
    </row>
    <row r="7" spans="1:10" s="25" customFormat="1" ht="12.75" customHeight="1" x14ac:dyDescent="0.2">
      <c r="A7" s="45"/>
      <c r="B7" s="46"/>
      <c r="C7" s="22" t="s">
        <v>1</v>
      </c>
      <c r="D7" s="22" t="s">
        <v>0</v>
      </c>
      <c r="E7" s="21" t="s">
        <v>1</v>
      </c>
      <c r="F7" s="21" t="s">
        <v>0</v>
      </c>
      <c r="G7" s="22" t="s">
        <v>1</v>
      </c>
      <c r="H7" s="22" t="s">
        <v>0</v>
      </c>
      <c r="I7" s="23" t="s">
        <v>1</v>
      </c>
      <c r="J7" s="23" t="s">
        <v>0</v>
      </c>
    </row>
    <row r="8" spans="1:10" s="25" customFormat="1" ht="9" customHeight="1" x14ac:dyDescent="0.2">
      <c r="A8" s="6"/>
      <c r="B8" s="20"/>
      <c r="C8" s="18"/>
      <c r="D8" s="18"/>
      <c r="E8" s="19"/>
      <c r="F8" s="19"/>
      <c r="G8" s="18"/>
      <c r="H8" s="18"/>
      <c r="I8" s="17"/>
      <c r="J8" s="17"/>
    </row>
    <row r="9" spans="1:10" s="25" customFormat="1" ht="15" customHeight="1" x14ac:dyDescent="0.2">
      <c r="A9" s="8" t="s">
        <v>111</v>
      </c>
      <c r="B9" s="8">
        <f t="shared" ref="B9:J9" si="0">SUM(B10:B30)</f>
        <v>21</v>
      </c>
      <c r="C9" s="38">
        <f t="shared" si="0"/>
        <v>3776</v>
      </c>
      <c r="D9" s="38">
        <f t="shared" si="0"/>
        <v>3912</v>
      </c>
      <c r="E9" s="38">
        <f t="shared" si="0"/>
        <v>615</v>
      </c>
      <c r="F9" s="38">
        <f t="shared" si="0"/>
        <v>679</v>
      </c>
      <c r="G9" s="38">
        <f t="shared" si="0"/>
        <v>4391</v>
      </c>
      <c r="H9" s="38">
        <f t="shared" si="0"/>
        <v>4591</v>
      </c>
      <c r="I9" s="38">
        <f t="shared" si="0"/>
        <v>800409</v>
      </c>
      <c r="J9" s="38">
        <f t="shared" si="0"/>
        <v>962366</v>
      </c>
    </row>
    <row r="10" spans="1:10" ht="15" customHeight="1" x14ac:dyDescent="0.2">
      <c r="A10" s="5" t="s">
        <v>110</v>
      </c>
      <c r="B10" s="26">
        <v>1</v>
      </c>
      <c r="C10" s="27">
        <v>80</v>
      </c>
      <c r="D10" s="27">
        <v>80</v>
      </c>
      <c r="E10" s="27">
        <v>0</v>
      </c>
      <c r="F10" s="27">
        <v>0</v>
      </c>
      <c r="G10" s="27">
        <f t="shared" ref="G10:G30" si="1">SUM(C10,E10)</f>
        <v>80</v>
      </c>
      <c r="H10" s="27">
        <f t="shared" ref="H10:H30" si="2">SUM(D10,F10)</f>
        <v>80</v>
      </c>
      <c r="I10" s="27">
        <v>14976</v>
      </c>
      <c r="J10" s="3">
        <v>17540</v>
      </c>
    </row>
    <row r="11" spans="1:10" ht="15" customHeight="1" x14ac:dyDescent="0.2">
      <c r="A11" s="5" t="s">
        <v>109</v>
      </c>
      <c r="B11" s="26">
        <v>1</v>
      </c>
      <c r="C11" s="27">
        <v>133</v>
      </c>
      <c r="D11" s="27">
        <v>133</v>
      </c>
      <c r="E11" s="28">
        <v>150</v>
      </c>
      <c r="F11" s="28">
        <v>153</v>
      </c>
      <c r="G11" s="27">
        <f t="shared" si="1"/>
        <v>283</v>
      </c>
      <c r="H11" s="27">
        <f t="shared" si="2"/>
        <v>286</v>
      </c>
      <c r="I11" s="3">
        <v>13163</v>
      </c>
      <c r="J11" s="3">
        <v>14869</v>
      </c>
    </row>
    <row r="12" spans="1:10" ht="15" customHeight="1" x14ac:dyDescent="0.2">
      <c r="A12" s="5" t="s">
        <v>108</v>
      </c>
      <c r="B12" s="26">
        <v>1</v>
      </c>
      <c r="C12" s="27">
        <v>228</v>
      </c>
      <c r="D12" s="27">
        <v>228</v>
      </c>
      <c r="E12" s="16">
        <v>0</v>
      </c>
      <c r="F12" s="16">
        <v>0</v>
      </c>
      <c r="G12" s="27">
        <f t="shared" si="1"/>
        <v>228</v>
      </c>
      <c r="H12" s="27">
        <f t="shared" si="2"/>
        <v>228</v>
      </c>
      <c r="I12" s="27">
        <v>20252</v>
      </c>
      <c r="J12" s="3">
        <v>22571</v>
      </c>
    </row>
    <row r="13" spans="1:10" ht="15" customHeight="1" x14ac:dyDescent="0.2">
      <c r="A13" s="5" t="s">
        <v>107</v>
      </c>
      <c r="B13" s="26">
        <v>1</v>
      </c>
      <c r="C13" s="27">
        <v>277</v>
      </c>
      <c r="D13" s="27">
        <v>283</v>
      </c>
      <c r="E13" s="16">
        <v>72</v>
      </c>
      <c r="F13" s="16">
        <v>108</v>
      </c>
      <c r="G13" s="27">
        <f t="shared" si="1"/>
        <v>349</v>
      </c>
      <c r="H13" s="27">
        <f t="shared" si="2"/>
        <v>391</v>
      </c>
      <c r="I13" s="27">
        <v>28124</v>
      </c>
      <c r="J13" s="3">
        <v>33416</v>
      </c>
    </row>
    <row r="14" spans="1:10" ht="15" customHeight="1" x14ac:dyDescent="0.2">
      <c r="A14" s="5" t="s">
        <v>106</v>
      </c>
      <c r="B14" s="26">
        <v>1</v>
      </c>
      <c r="C14" s="27">
        <v>90</v>
      </c>
      <c r="D14" s="27">
        <v>93</v>
      </c>
      <c r="E14" s="16">
        <v>0</v>
      </c>
      <c r="F14" s="16">
        <v>0</v>
      </c>
      <c r="G14" s="27">
        <f t="shared" si="1"/>
        <v>90</v>
      </c>
      <c r="H14" s="27">
        <f t="shared" si="2"/>
        <v>93</v>
      </c>
      <c r="I14" s="27">
        <v>10988</v>
      </c>
      <c r="J14" s="3">
        <v>12231</v>
      </c>
    </row>
    <row r="15" spans="1:10" ht="15" customHeight="1" x14ac:dyDescent="0.2">
      <c r="A15" s="5" t="s">
        <v>105</v>
      </c>
      <c r="B15" s="26">
        <v>1</v>
      </c>
      <c r="C15" s="27">
        <v>305</v>
      </c>
      <c r="D15" s="27">
        <v>369</v>
      </c>
      <c r="E15" s="27">
        <v>0</v>
      </c>
      <c r="F15" s="27">
        <v>0</v>
      </c>
      <c r="G15" s="27">
        <f t="shared" si="1"/>
        <v>305</v>
      </c>
      <c r="H15" s="27">
        <f t="shared" si="2"/>
        <v>369</v>
      </c>
      <c r="I15" s="27">
        <v>16706</v>
      </c>
      <c r="J15" s="3">
        <v>22539</v>
      </c>
    </row>
    <row r="16" spans="1:10" ht="15" customHeight="1" x14ac:dyDescent="0.2">
      <c r="A16" s="5" t="s">
        <v>104</v>
      </c>
      <c r="B16" s="26">
        <v>1</v>
      </c>
      <c r="C16" s="27">
        <v>52</v>
      </c>
      <c r="D16" s="27">
        <v>52</v>
      </c>
      <c r="E16" s="27">
        <v>0</v>
      </c>
      <c r="F16" s="27">
        <v>0</v>
      </c>
      <c r="G16" s="27">
        <f t="shared" si="1"/>
        <v>52</v>
      </c>
      <c r="H16" s="27">
        <f t="shared" si="2"/>
        <v>52</v>
      </c>
      <c r="I16" s="27">
        <v>14916</v>
      </c>
      <c r="J16" s="3">
        <v>19658</v>
      </c>
    </row>
    <row r="17" spans="1:16" ht="15" customHeight="1" x14ac:dyDescent="0.2">
      <c r="A17" s="5" t="s">
        <v>103</v>
      </c>
      <c r="B17" s="26">
        <v>1</v>
      </c>
      <c r="C17" s="27">
        <v>37</v>
      </c>
      <c r="D17" s="27">
        <v>37</v>
      </c>
      <c r="E17" s="27">
        <v>37</v>
      </c>
      <c r="F17" s="27">
        <v>40</v>
      </c>
      <c r="G17" s="27">
        <f t="shared" si="1"/>
        <v>74</v>
      </c>
      <c r="H17" s="27">
        <f t="shared" si="2"/>
        <v>77</v>
      </c>
      <c r="I17" s="27">
        <v>49236</v>
      </c>
      <c r="J17" s="27">
        <v>66259</v>
      </c>
    </row>
    <row r="18" spans="1:16" ht="15" customHeight="1" x14ac:dyDescent="0.2">
      <c r="A18" s="5" t="s">
        <v>115</v>
      </c>
      <c r="B18" s="26">
        <v>1</v>
      </c>
      <c r="C18" s="27">
        <v>18</v>
      </c>
      <c r="D18" s="27">
        <v>18</v>
      </c>
      <c r="E18" s="27">
        <v>0</v>
      </c>
      <c r="F18" s="27">
        <v>0</v>
      </c>
      <c r="G18" s="27">
        <f t="shared" si="1"/>
        <v>18</v>
      </c>
      <c r="H18" s="27">
        <f t="shared" si="2"/>
        <v>18</v>
      </c>
      <c r="I18" s="27">
        <v>30514</v>
      </c>
      <c r="J18" s="27">
        <v>34667</v>
      </c>
    </row>
    <row r="19" spans="1:16" ht="15" customHeight="1" x14ac:dyDescent="0.2">
      <c r="A19" s="5" t="s">
        <v>102</v>
      </c>
      <c r="B19" s="26">
        <v>1</v>
      </c>
      <c r="C19" s="27">
        <v>134</v>
      </c>
      <c r="D19" s="27">
        <v>136</v>
      </c>
      <c r="E19" s="10">
        <v>0</v>
      </c>
      <c r="F19" s="10">
        <v>0</v>
      </c>
      <c r="G19" s="27">
        <f t="shared" si="1"/>
        <v>134</v>
      </c>
      <c r="H19" s="27">
        <f t="shared" si="2"/>
        <v>136</v>
      </c>
      <c r="I19" s="7">
        <v>3449</v>
      </c>
      <c r="J19" s="7">
        <v>4178</v>
      </c>
    </row>
    <row r="20" spans="1:16" ht="15" customHeight="1" x14ac:dyDescent="0.2">
      <c r="A20" s="5" t="s">
        <v>101</v>
      </c>
      <c r="B20" s="26">
        <v>1</v>
      </c>
      <c r="C20" s="27">
        <v>98</v>
      </c>
      <c r="D20" s="27">
        <v>99</v>
      </c>
      <c r="E20" s="10">
        <v>0</v>
      </c>
      <c r="F20" s="10">
        <v>0</v>
      </c>
      <c r="G20" s="27">
        <f t="shared" si="1"/>
        <v>98</v>
      </c>
      <c r="H20" s="27">
        <f t="shared" si="2"/>
        <v>99</v>
      </c>
      <c r="I20" s="7">
        <v>28530</v>
      </c>
      <c r="J20" s="7">
        <v>35407</v>
      </c>
    </row>
    <row r="21" spans="1:16" ht="15" customHeight="1" x14ac:dyDescent="0.2">
      <c r="A21" s="5" t="s">
        <v>100</v>
      </c>
      <c r="B21" s="26">
        <v>1</v>
      </c>
      <c r="C21" s="27">
        <v>404</v>
      </c>
      <c r="D21" s="27">
        <v>415</v>
      </c>
      <c r="E21" s="7">
        <v>306</v>
      </c>
      <c r="F21" s="7">
        <v>314</v>
      </c>
      <c r="G21" s="27">
        <f t="shared" si="1"/>
        <v>710</v>
      </c>
      <c r="H21" s="27">
        <f t="shared" si="2"/>
        <v>729</v>
      </c>
      <c r="I21" s="27">
        <v>46907</v>
      </c>
      <c r="J21" s="27">
        <v>59045</v>
      </c>
    </row>
    <row r="22" spans="1:16" ht="15" customHeight="1" x14ac:dyDescent="0.2">
      <c r="A22" s="5" t="s">
        <v>99</v>
      </c>
      <c r="B22" s="26">
        <v>1</v>
      </c>
      <c r="C22" s="27">
        <v>0</v>
      </c>
      <c r="D22" s="27">
        <v>0</v>
      </c>
      <c r="E22" s="7">
        <v>0</v>
      </c>
      <c r="F22" s="7">
        <v>0</v>
      </c>
      <c r="G22" s="27">
        <f t="shared" si="1"/>
        <v>0</v>
      </c>
      <c r="H22" s="27">
        <f t="shared" si="2"/>
        <v>0</v>
      </c>
      <c r="I22" s="27">
        <v>8484</v>
      </c>
      <c r="J22" s="27">
        <v>10873</v>
      </c>
    </row>
    <row r="23" spans="1:16" ht="15" customHeight="1" x14ac:dyDescent="0.2">
      <c r="A23" s="5" t="s">
        <v>98</v>
      </c>
      <c r="B23" s="26">
        <v>1</v>
      </c>
      <c r="C23" s="27">
        <v>273</v>
      </c>
      <c r="D23" s="27">
        <v>288</v>
      </c>
      <c r="E23" s="27">
        <v>0</v>
      </c>
      <c r="F23" s="27">
        <v>0</v>
      </c>
      <c r="G23" s="27">
        <f t="shared" si="1"/>
        <v>273</v>
      </c>
      <c r="H23" s="27">
        <f t="shared" si="2"/>
        <v>288</v>
      </c>
      <c r="I23" s="27">
        <v>90650</v>
      </c>
      <c r="J23" s="3">
        <v>133425</v>
      </c>
    </row>
    <row r="24" spans="1:16" ht="15" customHeight="1" x14ac:dyDescent="0.2">
      <c r="A24" s="5" t="s">
        <v>97</v>
      </c>
      <c r="B24" s="26">
        <v>1</v>
      </c>
      <c r="C24" s="27">
        <v>265</v>
      </c>
      <c r="D24" s="27">
        <v>269</v>
      </c>
      <c r="E24" s="27">
        <v>0</v>
      </c>
      <c r="F24" s="27">
        <v>0</v>
      </c>
      <c r="G24" s="27">
        <f t="shared" si="1"/>
        <v>265</v>
      </c>
      <c r="H24" s="27">
        <f t="shared" si="2"/>
        <v>269</v>
      </c>
      <c r="I24" s="27">
        <v>42146</v>
      </c>
      <c r="J24" s="3">
        <v>52238</v>
      </c>
    </row>
    <row r="25" spans="1:16" ht="15" customHeight="1" x14ac:dyDescent="0.2">
      <c r="A25" s="5" t="s">
        <v>96</v>
      </c>
      <c r="B25" s="26">
        <v>1</v>
      </c>
      <c r="C25" s="27">
        <v>352</v>
      </c>
      <c r="D25" s="27">
        <v>362</v>
      </c>
      <c r="E25" s="27">
        <v>0</v>
      </c>
      <c r="F25" s="27">
        <v>0</v>
      </c>
      <c r="G25" s="27">
        <f t="shared" si="1"/>
        <v>352</v>
      </c>
      <c r="H25" s="27">
        <f t="shared" si="2"/>
        <v>362</v>
      </c>
      <c r="I25" s="27">
        <v>53638</v>
      </c>
      <c r="J25" s="3">
        <v>61143</v>
      </c>
    </row>
    <row r="26" spans="1:16" ht="15" customHeight="1" x14ac:dyDescent="0.2">
      <c r="A26" s="5" t="s">
        <v>95</v>
      </c>
      <c r="B26" s="26">
        <v>1</v>
      </c>
      <c r="C26" s="27">
        <v>317</v>
      </c>
      <c r="D26" s="27">
        <v>331</v>
      </c>
      <c r="E26" s="27">
        <v>0</v>
      </c>
      <c r="F26" s="27">
        <v>0</v>
      </c>
      <c r="G26" s="27">
        <f t="shared" si="1"/>
        <v>317</v>
      </c>
      <c r="H26" s="27">
        <f t="shared" si="2"/>
        <v>331</v>
      </c>
      <c r="I26" s="27">
        <v>228759</v>
      </c>
      <c r="J26" s="3">
        <v>231101</v>
      </c>
    </row>
    <row r="27" spans="1:16" ht="15" customHeight="1" x14ac:dyDescent="0.2">
      <c r="A27" s="5" t="s">
        <v>94</v>
      </c>
      <c r="B27" s="26">
        <v>1</v>
      </c>
      <c r="C27" s="27">
        <v>290</v>
      </c>
      <c r="D27" s="27">
        <v>291</v>
      </c>
      <c r="E27" s="27">
        <v>50</v>
      </c>
      <c r="F27" s="27">
        <v>64</v>
      </c>
      <c r="G27" s="27">
        <f t="shared" si="1"/>
        <v>340</v>
      </c>
      <c r="H27" s="27">
        <f t="shared" si="2"/>
        <v>355</v>
      </c>
      <c r="I27" s="3">
        <v>45924</v>
      </c>
      <c r="J27" s="3">
        <v>65096</v>
      </c>
    </row>
    <row r="28" spans="1:16" ht="15" customHeight="1" x14ac:dyDescent="0.2">
      <c r="A28" s="5" t="s">
        <v>93</v>
      </c>
      <c r="B28" s="26">
        <v>1</v>
      </c>
      <c r="C28" s="27">
        <v>55</v>
      </c>
      <c r="D28" s="27">
        <v>56</v>
      </c>
      <c r="E28" s="27">
        <v>0</v>
      </c>
      <c r="F28" s="27">
        <v>0</v>
      </c>
      <c r="G28" s="27">
        <f t="shared" si="1"/>
        <v>55</v>
      </c>
      <c r="H28" s="27">
        <f t="shared" si="2"/>
        <v>56</v>
      </c>
      <c r="I28" s="3">
        <v>34564</v>
      </c>
      <c r="J28" s="3">
        <v>43961</v>
      </c>
    </row>
    <row r="29" spans="1:16" ht="15" customHeight="1" x14ac:dyDescent="0.2">
      <c r="A29" s="5" t="s">
        <v>92</v>
      </c>
      <c r="B29" s="26">
        <v>1</v>
      </c>
      <c r="C29" s="27">
        <v>78</v>
      </c>
      <c r="D29" s="27">
        <v>78</v>
      </c>
      <c r="E29" s="3">
        <v>0</v>
      </c>
      <c r="F29" s="3">
        <v>0</v>
      </c>
      <c r="G29" s="27">
        <f t="shared" si="1"/>
        <v>78</v>
      </c>
      <c r="H29" s="27">
        <f t="shared" si="2"/>
        <v>78</v>
      </c>
      <c r="I29" s="3">
        <v>4382</v>
      </c>
      <c r="J29" s="3">
        <v>4969</v>
      </c>
      <c r="K29" s="25"/>
      <c r="L29" s="25"/>
    </row>
    <row r="30" spans="1:16" ht="15" customHeight="1" x14ac:dyDescent="0.3">
      <c r="A30" s="5" t="s">
        <v>91</v>
      </c>
      <c r="B30" s="26">
        <v>1</v>
      </c>
      <c r="C30" s="27">
        <v>290</v>
      </c>
      <c r="D30" s="27">
        <v>294</v>
      </c>
      <c r="E30" s="3">
        <v>0</v>
      </c>
      <c r="F30" s="3">
        <v>0</v>
      </c>
      <c r="G30" s="27">
        <f t="shared" si="1"/>
        <v>290</v>
      </c>
      <c r="H30" s="27">
        <f t="shared" si="2"/>
        <v>294</v>
      </c>
      <c r="I30" s="3">
        <v>14101</v>
      </c>
      <c r="J30" s="3">
        <v>17180</v>
      </c>
      <c r="K30" s="39"/>
      <c r="L30" s="39"/>
    </row>
    <row r="31" spans="1:16" ht="15" customHeight="1" x14ac:dyDescent="0.2">
      <c r="A31" s="8" t="s">
        <v>90</v>
      </c>
      <c r="B31" s="8">
        <f t="shared" ref="B31:J31" si="3">SUM(B32:B58)</f>
        <v>33</v>
      </c>
      <c r="C31" s="38">
        <f t="shared" si="3"/>
        <v>3204</v>
      </c>
      <c r="D31" s="38">
        <f t="shared" si="3"/>
        <v>3307</v>
      </c>
      <c r="E31" s="38">
        <f t="shared" si="3"/>
        <v>0</v>
      </c>
      <c r="F31" s="38">
        <f t="shared" si="3"/>
        <v>0</v>
      </c>
      <c r="G31" s="38">
        <f t="shared" si="3"/>
        <v>3204</v>
      </c>
      <c r="H31" s="38">
        <f t="shared" si="3"/>
        <v>3307</v>
      </c>
      <c r="I31" s="13">
        <f t="shared" si="3"/>
        <v>420172</v>
      </c>
      <c r="J31" s="13">
        <f t="shared" si="3"/>
        <v>521773</v>
      </c>
      <c r="K31" s="40"/>
      <c r="L31" s="40"/>
    </row>
    <row r="32" spans="1:16" ht="15" customHeight="1" x14ac:dyDescent="0.2">
      <c r="A32" s="15" t="s">
        <v>89</v>
      </c>
      <c r="B32" s="6">
        <v>1</v>
      </c>
      <c r="C32" s="27">
        <v>48</v>
      </c>
      <c r="D32" s="27">
        <v>48</v>
      </c>
      <c r="E32" s="3">
        <v>0</v>
      </c>
      <c r="F32" s="3">
        <v>0</v>
      </c>
      <c r="G32" s="27">
        <f t="shared" ref="G32:G63" si="4">SUM(C32,E32)</f>
        <v>48</v>
      </c>
      <c r="H32" s="27">
        <f t="shared" ref="H32:H63" si="5">SUM(D32,F32)</f>
        <v>48</v>
      </c>
      <c r="I32" s="27">
        <v>51240</v>
      </c>
      <c r="J32" s="27">
        <v>60491</v>
      </c>
      <c r="K32" s="3"/>
      <c r="L32" s="6"/>
      <c r="M32" s="10"/>
      <c r="N32" s="10"/>
      <c r="O32" s="10"/>
      <c r="P32" s="10"/>
    </row>
    <row r="33" spans="1:12" ht="15" customHeight="1" x14ac:dyDescent="0.2">
      <c r="A33" s="5" t="s">
        <v>88</v>
      </c>
      <c r="B33" s="6">
        <v>1</v>
      </c>
      <c r="C33" s="27">
        <v>326</v>
      </c>
      <c r="D33" s="27">
        <v>330</v>
      </c>
      <c r="E33" s="3">
        <v>0</v>
      </c>
      <c r="F33" s="3">
        <v>0</v>
      </c>
      <c r="G33" s="27">
        <f t="shared" si="4"/>
        <v>326</v>
      </c>
      <c r="H33" s="27">
        <f t="shared" si="5"/>
        <v>330</v>
      </c>
      <c r="I33" s="3">
        <v>15602</v>
      </c>
      <c r="J33" s="3">
        <v>18969</v>
      </c>
      <c r="K33" s="25"/>
      <c r="L33" s="25"/>
    </row>
    <row r="34" spans="1:12" ht="15" customHeight="1" x14ac:dyDescent="0.2">
      <c r="A34" s="5" t="s">
        <v>87</v>
      </c>
      <c r="B34" s="6">
        <v>1</v>
      </c>
      <c r="C34" s="27">
        <v>35</v>
      </c>
      <c r="D34" s="27">
        <v>36</v>
      </c>
      <c r="E34" s="7">
        <v>0</v>
      </c>
      <c r="F34" s="7">
        <v>0</v>
      </c>
      <c r="G34" s="27">
        <f t="shared" si="4"/>
        <v>35</v>
      </c>
      <c r="H34" s="27">
        <f t="shared" si="5"/>
        <v>36</v>
      </c>
      <c r="I34" s="3">
        <v>2346</v>
      </c>
      <c r="J34" s="3">
        <v>3890</v>
      </c>
    </row>
    <row r="35" spans="1:12" ht="15" customHeight="1" x14ac:dyDescent="0.2">
      <c r="A35" s="5" t="s">
        <v>86</v>
      </c>
      <c r="B35" s="6">
        <v>1</v>
      </c>
      <c r="C35" s="27">
        <v>216</v>
      </c>
      <c r="D35" s="27">
        <v>216</v>
      </c>
      <c r="E35" s="7">
        <v>0</v>
      </c>
      <c r="F35" s="7">
        <v>0</v>
      </c>
      <c r="G35" s="27">
        <f t="shared" si="4"/>
        <v>216</v>
      </c>
      <c r="H35" s="27">
        <f t="shared" si="5"/>
        <v>216</v>
      </c>
      <c r="I35" s="3">
        <v>11198</v>
      </c>
      <c r="J35" s="3">
        <v>12780</v>
      </c>
    </row>
    <row r="36" spans="1:12" ht="15" customHeight="1" x14ac:dyDescent="0.2">
      <c r="A36" s="5" t="s">
        <v>85</v>
      </c>
      <c r="B36" s="6">
        <v>1</v>
      </c>
      <c r="C36" s="41">
        <v>102</v>
      </c>
      <c r="D36" s="41">
        <v>104</v>
      </c>
      <c r="E36" s="7">
        <v>0</v>
      </c>
      <c r="F36" s="7">
        <v>0</v>
      </c>
      <c r="G36" s="27">
        <f t="shared" si="4"/>
        <v>102</v>
      </c>
      <c r="H36" s="27">
        <f t="shared" si="5"/>
        <v>104</v>
      </c>
      <c r="I36" s="29">
        <v>3269</v>
      </c>
      <c r="J36" s="29">
        <v>3982</v>
      </c>
    </row>
    <row r="37" spans="1:12" ht="15" customHeight="1" x14ac:dyDescent="0.2">
      <c r="A37" s="5" t="s">
        <v>84</v>
      </c>
      <c r="B37" s="6">
        <v>1</v>
      </c>
      <c r="C37" s="27">
        <v>15</v>
      </c>
      <c r="D37" s="27">
        <v>16</v>
      </c>
      <c r="E37" s="7">
        <v>0</v>
      </c>
      <c r="F37" s="7">
        <v>0</v>
      </c>
      <c r="G37" s="27">
        <f t="shared" si="4"/>
        <v>15</v>
      </c>
      <c r="H37" s="27">
        <f t="shared" si="5"/>
        <v>16</v>
      </c>
      <c r="I37" s="3">
        <v>3820</v>
      </c>
      <c r="J37" s="3">
        <v>5258</v>
      </c>
    </row>
    <row r="38" spans="1:12" ht="15" customHeight="1" x14ac:dyDescent="0.2">
      <c r="A38" s="5" t="s">
        <v>83</v>
      </c>
      <c r="B38" s="26">
        <v>1</v>
      </c>
      <c r="C38" s="27">
        <v>62</v>
      </c>
      <c r="D38" s="27">
        <v>62</v>
      </c>
      <c r="E38" s="3">
        <v>0</v>
      </c>
      <c r="F38" s="3">
        <v>0</v>
      </c>
      <c r="G38" s="27">
        <f t="shared" si="4"/>
        <v>62</v>
      </c>
      <c r="H38" s="27">
        <f t="shared" si="5"/>
        <v>62</v>
      </c>
      <c r="I38" s="3">
        <v>24331</v>
      </c>
      <c r="J38" s="3">
        <v>31200</v>
      </c>
    </row>
    <row r="39" spans="1:12" ht="15" customHeight="1" x14ac:dyDescent="0.2">
      <c r="A39" s="5" t="s">
        <v>82</v>
      </c>
      <c r="B39" s="6">
        <v>2</v>
      </c>
      <c r="C39" s="27">
        <v>32</v>
      </c>
      <c r="D39" s="27">
        <v>33</v>
      </c>
      <c r="E39" s="3">
        <v>0</v>
      </c>
      <c r="F39" s="3">
        <v>0</v>
      </c>
      <c r="G39" s="27">
        <f t="shared" si="4"/>
        <v>32</v>
      </c>
      <c r="H39" s="27">
        <f t="shared" si="5"/>
        <v>33</v>
      </c>
      <c r="I39" s="3">
        <v>18025</v>
      </c>
      <c r="J39" s="3">
        <v>22434</v>
      </c>
    </row>
    <row r="40" spans="1:12" s="10" customFormat="1" ht="15" customHeight="1" x14ac:dyDescent="0.2">
      <c r="A40" s="5" t="s">
        <v>81</v>
      </c>
      <c r="B40" s="6">
        <v>3</v>
      </c>
      <c r="C40" s="27">
        <v>342</v>
      </c>
      <c r="D40" s="27">
        <v>345</v>
      </c>
      <c r="E40" s="3">
        <v>0</v>
      </c>
      <c r="F40" s="3">
        <v>0</v>
      </c>
      <c r="G40" s="27">
        <f t="shared" si="4"/>
        <v>342</v>
      </c>
      <c r="H40" s="27">
        <f t="shared" si="5"/>
        <v>345</v>
      </c>
      <c r="I40" s="3">
        <v>35930</v>
      </c>
      <c r="J40" s="3">
        <v>40937</v>
      </c>
    </row>
    <row r="41" spans="1:12" s="10" customFormat="1" ht="15" customHeight="1" x14ac:dyDescent="0.2">
      <c r="A41" s="15" t="s">
        <v>80</v>
      </c>
      <c r="B41" s="6">
        <v>1</v>
      </c>
      <c r="C41" s="27">
        <v>112</v>
      </c>
      <c r="D41" s="27">
        <v>116</v>
      </c>
      <c r="E41" s="3">
        <v>0</v>
      </c>
      <c r="F41" s="3">
        <v>0</v>
      </c>
      <c r="G41" s="27">
        <f t="shared" si="4"/>
        <v>112</v>
      </c>
      <c r="H41" s="27">
        <f t="shared" si="5"/>
        <v>116</v>
      </c>
      <c r="I41" s="3">
        <v>14350</v>
      </c>
      <c r="J41" s="3">
        <v>16147</v>
      </c>
    </row>
    <row r="42" spans="1:12" ht="15" customHeight="1" x14ac:dyDescent="0.2">
      <c r="A42" s="5" t="s">
        <v>79</v>
      </c>
      <c r="B42" s="6">
        <v>3</v>
      </c>
      <c r="C42" s="27">
        <v>0</v>
      </c>
      <c r="D42" s="27">
        <v>0</v>
      </c>
      <c r="E42" s="3">
        <v>0</v>
      </c>
      <c r="F42" s="3">
        <v>0</v>
      </c>
      <c r="G42" s="27">
        <f t="shared" si="4"/>
        <v>0</v>
      </c>
      <c r="H42" s="27">
        <f t="shared" si="5"/>
        <v>0</v>
      </c>
      <c r="I42" s="3">
        <v>4792</v>
      </c>
      <c r="J42" s="3">
        <v>6148</v>
      </c>
    </row>
    <row r="43" spans="1:12" ht="15" customHeight="1" x14ac:dyDescent="0.2">
      <c r="A43" s="5" t="s">
        <v>78</v>
      </c>
      <c r="B43" s="6">
        <v>1</v>
      </c>
      <c r="C43" s="27">
        <v>57</v>
      </c>
      <c r="D43" s="27">
        <v>58</v>
      </c>
      <c r="E43" s="3">
        <v>0</v>
      </c>
      <c r="F43" s="3">
        <v>0</v>
      </c>
      <c r="G43" s="27">
        <f t="shared" si="4"/>
        <v>57</v>
      </c>
      <c r="H43" s="27">
        <f t="shared" si="5"/>
        <v>58</v>
      </c>
      <c r="I43" s="3">
        <v>4687</v>
      </c>
      <c r="J43" s="3">
        <v>5894</v>
      </c>
    </row>
    <row r="44" spans="1:12" ht="15" customHeight="1" x14ac:dyDescent="0.2">
      <c r="A44" s="5" t="s">
        <v>77</v>
      </c>
      <c r="B44" s="6">
        <v>1</v>
      </c>
      <c r="C44" s="27">
        <v>128</v>
      </c>
      <c r="D44" s="27">
        <v>128</v>
      </c>
      <c r="E44" s="3">
        <v>0</v>
      </c>
      <c r="F44" s="3">
        <v>0</v>
      </c>
      <c r="G44" s="27">
        <f t="shared" si="4"/>
        <v>128</v>
      </c>
      <c r="H44" s="27">
        <f t="shared" si="5"/>
        <v>128</v>
      </c>
      <c r="I44" s="27">
        <v>15954</v>
      </c>
      <c r="J44" s="27">
        <v>19088</v>
      </c>
    </row>
    <row r="45" spans="1:12" ht="15" customHeight="1" x14ac:dyDescent="0.2">
      <c r="A45" s="5" t="s">
        <v>76</v>
      </c>
      <c r="B45" s="6">
        <v>1</v>
      </c>
      <c r="C45" s="27">
        <v>20</v>
      </c>
      <c r="D45" s="27">
        <v>20</v>
      </c>
      <c r="E45" s="3">
        <v>0</v>
      </c>
      <c r="F45" s="3">
        <v>0</v>
      </c>
      <c r="G45" s="27">
        <f t="shared" si="4"/>
        <v>20</v>
      </c>
      <c r="H45" s="27">
        <f t="shared" si="5"/>
        <v>20</v>
      </c>
      <c r="I45" s="3">
        <v>7410</v>
      </c>
      <c r="J45" s="3">
        <v>9145</v>
      </c>
    </row>
    <row r="46" spans="1:12" ht="15" customHeight="1" x14ac:dyDescent="0.2">
      <c r="A46" s="5" t="s">
        <v>75</v>
      </c>
      <c r="B46" s="6">
        <v>1</v>
      </c>
      <c r="C46" s="27">
        <v>59</v>
      </c>
      <c r="D46" s="27">
        <v>78</v>
      </c>
      <c r="E46" s="3">
        <v>0</v>
      </c>
      <c r="F46" s="3">
        <v>0</v>
      </c>
      <c r="G46" s="27">
        <f t="shared" si="4"/>
        <v>59</v>
      </c>
      <c r="H46" s="27">
        <f t="shared" si="5"/>
        <v>78</v>
      </c>
      <c r="I46" s="3">
        <v>10425</v>
      </c>
      <c r="J46" s="3">
        <v>13192</v>
      </c>
    </row>
    <row r="47" spans="1:12" ht="15" customHeight="1" x14ac:dyDescent="0.2">
      <c r="A47" s="5" t="s">
        <v>74</v>
      </c>
      <c r="B47" s="6">
        <v>1</v>
      </c>
      <c r="C47" s="27">
        <v>100</v>
      </c>
      <c r="D47" s="27">
        <v>100</v>
      </c>
      <c r="E47" s="3">
        <v>0</v>
      </c>
      <c r="F47" s="3">
        <v>0</v>
      </c>
      <c r="G47" s="27">
        <f t="shared" si="4"/>
        <v>100</v>
      </c>
      <c r="H47" s="27">
        <f t="shared" si="5"/>
        <v>100</v>
      </c>
      <c r="I47" s="3">
        <v>17799</v>
      </c>
      <c r="J47" s="3">
        <v>23210</v>
      </c>
    </row>
    <row r="48" spans="1:12" ht="15" customHeight="1" x14ac:dyDescent="0.2">
      <c r="A48" s="5" t="s">
        <v>73</v>
      </c>
      <c r="B48" s="6">
        <v>1</v>
      </c>
      <c r="C48" s="27">
        <v>6</v>
      </c>
      <c r="D48" s="27">
        <v>8</v>
      </c>
      <c r="E48" s="3">
        <v>0</v>
      </c>
      <c r="F48" s="3">
        <v>0</v>
      </c>
      <c r="G48" s="27">
        <f t="shared" si="4"/>
        <v>6</v>
      </c>
      <c r="H48" s="27">
        <f t="shared" si="5"/>
        <v>8</v>
      </c>
      <c r="I48" s="3">
        <v>5539</v>
      </c>
      <c r="J48" s="3">
        <v>8733</v>
      </c>
    </row>
    <row r="49" spans="1:11" ht="15" customHeight="1" x14ac:dyDescent="0.2">
      <c r="A49" s="5" t="s">
        <v>72</v>
      </c>
      <c r="B49" s="6">
        <v>1</v>
      </c>
      <c r="C49" s="27">
        <v>51</v>
      </c>
      <c r="D49" s="27">
        <v>51</v>
      </c>
      <c r="E49" s="3">
        <v>0</v>
      </c>
      <c r="F49" s="3">
        <v>0</v>
      </c>
      <c r="G49" s="27">
        <f t="shared" si="4"/>
        <v>51</v>
      </c>
      <c r="H49" s="27">
        <f t="shared" si="5"/>
        <v>51</v>
      </c>
      <c r="I49" s="3">
        <v>34935</v>
      </c>
      <c r="J49" s="3">
        <v>50243</v>
      </c>
    </row>
    <row r="50" spans="1:11" ht="15" customHeight="1" x14ac:dyDescent="0.2">
      <c r="A50" s="5" t="s">
        <v>71</v>
      </c>
      <c r="B50" s="6">
        <v>1</v>
      </c>
      <c r="C50" s="27">
        <v>0</v>
      </c>
      <c r="D50" s="27">
        <v>0</v>
      </c>
      <c r="E50" s="3">
        <v>0</v>
      </c>
      <c r="F50" s="3">
        <v>0</v>
      </c>
      <c r="G50" s="27">
        <f t="shared" si="4"/>
        <v>0</v>
      </c>
      <c r="H50" s="27">
        <f t="shared" si="5"/>
        <v>0</v>
      </c>
      <c r="I50" s="3">
        <v>541</v>
      </c>
      <c r="J50" s="3">
        <v>627</v>
      </c>
    </row>
    <row r="51" spans="1:11" ht="15" customHeight="1" x14ac:dyDescent="0.2">
      <c r="A51" s="5" t="s">
        <v>70</v>
      </c>
      <c r="B51" s="6">
        <v>1</v>
      </c>
      <c r="C51" s="27">
        <v>25</v>
      </c>
      <c r="D51" s="27">
        <v>25</v>
      </c>
      <c r="E51" s="27">
        <v>0</v>
      </c>
      <c r="F51" s="27">
        <v>0</v>
      </c>
      <c r="G51" s="27">
        <f t="shared" si="4"/>
        <v>25</v>
      </c>
      <c r="H51" s="27">
        <f t="shared" si="5"/>
        <v>25</v>
      </c>
      <c r="I51" s="29">
        <v>9136</v>
      </c>
      <c r="J51" s="29">
        <v>10969</v>
      </c>
    </row>
    <row r="52" spans="1:11" ht="15" customHeight="1" x14ac:dyDescent="0.2">
      <c r="A52" s="5" t="s">
        <v>69</v>
      </c>
      <c r="B52" s="6">
        <v>1</v>
      </c>
      <c r="C52" s="27">
        <v>151</v>
      </c>
      <c r="D52" s="27">
        <v>167</v>
      </c>
      <c r="E52" s="27">
        <v>0</v>
      </c>
      <c r="F52" s="27">
        <v>0</v>
      </c>
      <c r="G52" s="27">
        <f t="shared" si="4"/>
        <v>151</v>
      </c>
      <c r="H52" s="27">
        <f t="shared" si="5"/>
        <v>167</v>
      </c>
      <c r="I52" s="29">
        <v>17314</v>
      </c>
      <c r="J52" s="29">
        <v>26625</v>
      </c>
    </row>
    <row r="53" spans="1:11" ht="15" customHeight="1" x14ac:dyDescent="0.2">
      <c r="A53" s="5" t="s">
        <v>68</v>
      </c>
      <c r="B53" s="6">
        <v>1</v>
      </c>
      <c r="C53" s="27">
        <v>108</v>
      </c>
      <c r="D53" s="27">
        <v>108</v>
      </c>
      <c r="E53" s="3">
        <v>0</v>
      </c>
      <c r="F53" s="3">
        <v>0</v>
      </c>
      <c r="G53" s="27">
        <f t="shared" si="4"/>
        <v>108</v>
      </c>
      <c r="H53" s="27">
        <f t="shared" si="5"/>
        <v>108</v>
      </c>
      <c r="I53" s="3">
        <v>3891</v>
      </c>
      <c r="J53" s="3">
        <v>4693</v>
      </c>
    </row>
    <row r="54" spans="1:11" ht="15" customHeight="1" x14ac:dyDescent="0.2">
      <c r="A54" s="5" t="s">
        <v>67</v>
      </c>
      <c r="B54" s="6">
        <v>1</v>
      </c>
      <c r="C54" s="27">
        <v>89</v>
      </c>
      <c r="D54" s="27">
        <v>89</v>
      </c>
      <c r="E54" s="3">
        <v>0</v>
      </c>
      <c r="F54" s="3">
        <v>0</v>
      </c>
      <c r="G54" s="27">
        <f t="shared" si="4"/>
        <v>89</v>
      </c>
      <c r="H54" s="27">
        <f t="shared" si="5"/>
        <v>89</v>
      </c>
      <c r="I54" s="3">
        <v>29187</v>
      </c>
      <c r="J54" s="3">
        <v>32857</v>
      </c>
    </row>
    <row r="55" spans="1:11" x14ac:dyDescent="0.2">
      <c r="A55" s="5" t="s">
        <v>66</v>
      </c>
      <c r="B55" s="6">
        <v>1</v>
      </c>
      <c r="C55" s="27">
        <v>237</v>
      </c>
      <c r="D55" s="27">
        <v>244</v>
      </c>
      <c r="E55" s="3">
        <v>0</v>
      </c>
      <c r="F55" s="3">
        <v>0</v>
      </c>
      <c r="G55" s="27">
        <f t="shared" si="4"/>
        <v>237</v>
      </c>
      <c r="H55" s="27">
        <f t="shared" si="5"/>
        <v>244</v>
      </c>
      <c r="I55" s="3">
        <v>17008</v>
      </c>
      <c r="J55" s="3">
        <v>20546</v>
      </c>
    </row>
    <row r="56" spans="1:11" ht="15" customHeight="1" x14ac:dyDescent="0.2">
      <c r="A56" s="5" t="s">
        <v>65</v>
      </c>
      <c r="B56" s="6">
        <v>2</v>
      </c>
      <c r="C56" s="27">
        <v>807</v>
      </c>
      <c r="D56" s="27">
        <v>811</v>
      </c>
      <c r="E56" s="3">
        <v>0</v>
      </c>
      <c r="F56" s="3">
        <v>0</v>
      </c>
      <c r="G56" s="27">
        <f t="shared" si="4"/>
        <v>807</v>
      </c>
      <c r="H56" s="27">
        <f t="shared" si="5"/>
        <v>811</v>
      </c>
      <c r="I56" s="3">
        <v>44651</v>
      </c>
      <c r="J56" s="3">
        <v>53561</v>
      </c>
    </row>
    <row r="57" spans="1:11" ht="15" customHeight="1" x14ac:dyDescent="0.2">
      <c r="A57" s="5" t="s">
        <v>64</v>
      </c>
      <c r="B57" s="6">
        <v>1</v>
      </c>
      <c r="C57" s="27">
        <v>17</v>
      </c>
      <c r="D57" s="27">
        <v>17</v>
      </c>
      <c r="E57" s="3">
        <v>0</v>
      </c>
      <c r="F57" s="3">
        <v>0</v>
      </c>
      <c r="G57" s="27">
        <f t="shared" si="4"/>
        <v>17</v>
      </c>
      <c r="H57" s="27">
        <f t="shared" si="5"/>
        <v>17</v>
      </c>
      <c r="I57" s="3">
        <v>14644</v>
      </c>
      <c r="J57" s="3">
        <v>17025</v>
      </c>
    </row>
    <row r="58" spans="1:11" ht="15" customHeight="1" x14ac:dyDescent="0.2">
      <c r="A58" s="5" t="s">
        <v>114</v>
      </c>
      <c r="B58" s="6">
        <v>1</v>
      </c>
      <c r="C58" s="27">
        <v>59</v>
      </c>
      <c r="D58" s="27">
        <v>97</v>
      </c>
      <c r="E58" s="3">
        <v>0</v>
      </c>
      <c r="F58" s="3">
        <v>0</v>
      </c>
      <c r="G58" s="27">
        <f t="shared" si="4"/>
        <v>59</v>
      </c>
      <c r="H58" s="27">
        <f t="shared" si="5"/>
        <v>97</v>
      </c>
      <c r="I58" s="3">
        <v>2148</v>
      </c>
      <c r="J58" s="3">
        <v>3129</v>
      </c>
    </row>
    <row r="59" spans="1:11" ht="15" customHeight="1" x14ac:dyDescent="0.2">
      <c r="A59" s="8" t="s">
        <v>63</v>
      </c>
      <c r="B59" s="8">
        <f>SUM(B60:B74)</f>
        <v>36</v>
      </c>
      <c r="C59" s="12">
        <f>SUM(C60:C74)</f>
        <v>6110</v>
      </c>
      <c r="D59" s="12">
        <f>SUM(D60:D74)</f>
        <v>11926</v>
      </c>
      <c r="E59" s="12">
        <f>SUM(E60:E74)</f>
        <v>15</v>
      </c>
      <c r="F59" s="12">
        <f>SUM(F60:F74)</f>
        <v>21</v>
      </c>
      <c r="G59" s="13">
        <f t="shared" si="4"/>
        <v>6125</v>
      </c>
      <c r="H59" s="13">
        <f t="shared" si="5"/>
        <v>11947</v>
      </c>
      <c r="I59" s="12">
        <f>SUM(I60:I74)</f>
        <v>761565</v>
      </c>
      <c r="J59" s="12">
        <f>SUM(J60:J74)</f>
        <v>2141845</v>
      </c>
      <c r="K59" s="2"/>
    </row>
    <row r="60" spans="1:11" ht="15" customHeight="1" x14ac:dyDescent="0.2">
      <c r="A60" s="5" t="s">
        <v>62</v>
      </c>
      <c r="B60" s="26">
        <v>3</v>
      </c>
      <c r="C60" s="27">
        <v>350</v>
      </c>
      <c r="D60" s="27">
        <v>731</v>
      </c>
      <c r="E60" s="3">
        <v>0</v>
      </c>
      <c r="F60" s="3">
        <v>0</v>
      </c>
      <c r="G60" s="27">
        <f t="shared" si="4"/>
        <v>350</v>
      </c>
      <c r="H60" s="27">
        <f t="shared" si="5"/>
        <v>731</v>
      </c>
      <c r="I60" s="37">
        <v>35439</v>
      </c>
      <c r="J60" s="37">
        <v>90604</v>
      </c>
    </row>
    <row r="61" spans="1:11" ht="15" customHeight="1" x14ac:dyDescent="0.2">
      <c r="A61" s="5" t="s">
        <v>61</v>
      </c>
      <c r="B61" s="10">
        <v>2</v>
      </c>
      <c r="C61" s="27">
        <v>572</v>
      </c>
      <c r="D61" s="27">
        <v>574</v>
      </c>
      <c r="E61" s="3">
        <v>5</v>
      </c>
      <c r="F61" s="3">
        <v>11</v>
      </c>
      <c r="G61" s="27">
        <f t="shared" si="4"/>
        <v>577</v>
      </c>
      <c r="H61" s="27">
        <f t="shared" si="5"/>
        <v>585</v>
      </c>
      <c r="I61" s="3">
        <v>38727</v>
      </c>
      <c r="J61" s="3">
        <v>63285</v>
      </c>
    </row>
    <row r="62" spans="1:11" ht="15" customHeight="1" x14ac:dyDescent="0.2">
      <c r="A62" s="5" t="s">
        <v>60</v>
      </c>
      <c r="B62" s="26">
        <v>1</v>
      </c>
      <c r="C62" s="27">
        <v>49</v>
      </c>
      <c r="D62" s="27">
        <v>49</v>
      </c>
      <c r="E62" s="3">
        <v>0</v>
      </c>
      <c r="F62" s="3">
        <v>0</v>
      </c>
      <c r="G62" s="27">
        <f t="shared" si="4"/>
        <v>49</v>
      </c>
      <c r="H62" s="27">
        <f t="shared" si="5"/>
        <v>49</v>
      </c>
      <c r="I62" s="3">
        <v>46084</v>
      </c>
      <c r="J62" s="3">
        <v>99814</v>
      </c>
    </row>
    <row r="63" spans="1:11" ht="15" customHeight="1" x14ac:dyDescent="0.2">
      <c r="A63" s="5" t="s">
        <v>59</v>
      </c>
      <c r="B63" s="26">
        <v>1</v>
      </c>
      <c r="C63" s="27">
        <v>84</v>
      </c>
      <c r="D63" s="27">
        <v>273</v>
      </c>
      <c r="E63" s="3">
        <v>0</v>
      </c>
      <c r="F63" s="3">
        <v>0</v>
      </c>
      <c r="G63" s="27">
        <f t="shared" si="4"/>
        <v>84</v>
      </c>
      <c r="H63" s="27">
        <f t="shared" si="5"/>
        <v>273</v>
      </c>
      <c r="I63" s="3">
        <v>46671</v>
      </c>
      <c r="J63" s="3">
        <v>150815</v>
      </c>
    </row>
    <row r="64" spans="1:11" ht="15" customHeight="1" x14ac:dyDescent="0.2">
      <c r="A64" s="5" t="s">
        <v>58</v>
      </c>
      <c r="B64" s="26">
        <v>2</v>
      </c>
      <c r="C64" s="27">
        <v>311</v>
      </c>
      <c r="D64" s="27">
        <v>1238</v>
      </c>
      <c r="E64" s="3">
        <v>0</v>
      </c>
      <c r="F64" s="3">
        <v>0</v>
      </c>
      <c r="G64" s="27">
        <f t="shared" ref="G64:G98" si="6">SUM(C64,E64)</f>
        <v>311</v>
      </c>
      <c r="H64" s="27">
        <f t="shared" ref="H64:H98" si="7">SUM(D64,F64)</f>
        <v>1238</v>
      </c>
      <c r="I64" s="3">
        <v>44447</v>
      </c>
      <c r="J64" s="3">
        <v>243934</v>
      </c>
    </row>
    <row r="65" spans="1:11" ht="15" customHeight="1" x14ac:dyDescent="0.2">
      <c r="A65" s="5" t="s">
        <v>57</v>
      </c>
      <c r="B65" s="26">
        <v>1</v>
      </c>
      <c r="C65" s="27">
        <v>159</v>
      </c>
      <c r="D65" s="27">
        <v>677</v>
      </c>
      <c r="E65" s="3">
        <v>0</v>
      </c>
      <c r="F65" s="3">
        <v>0</v>
      </c>
      <c r="G65" s="27">
        <f t="shared" si="6"/>
        <v>159</v>
      </c>
      <c r="H65" s="27">
        <f t="shared" si="7"/>
        <v>677</v>
      </c>
      <c r="I65" s="30">
        <v>60989</v>
      </c>
      <c r="J65" s="30">
        <v>228301</v>
      </c>
    </row>
    <row r="66" spans="1:11" ht="15" customHeight="1" x14ac:dyDescent="0.2">
      <c r="A66" s="5" t="s">
        <v>56</v>
      </c>
      <c r="B66" s="26">
        <v>2</v>
      </c>
      <c r="C66" s="27">
        <v>403</v>
      </c>
      <c r="D66" s="27">
        <v>509</v>
      </c>
      <c r="E66" s="3">
        <v>0</v>
      </c>
      <c r="F66" s="3">
        <v>0</v>
      </c>
      <c r="G66" s="27">
        <f t="shared" si="6"/>
        <v>403</v>
      </c>
      <c r="H66" s="27">
        <f t="shared" si="7"/>
        <v>509</v>
      </c>
      <c r="I66" s="3">
        <v>74228</v>
      </c>
      <c r="J66" s="3">
        <v>178589</v>
      </c>
    </row>
    <row r="67" spans="1:11" ht="15" customHeight="1" x14ac:dyDescent="0.2">
      <c r="A67" s="5" t="s">
        <v>55</v>
      </c>
      <c r="B67" s="26">
        <v>1</v>
      </c>
      <c r="C67" s="27">
        <v>205</v>
      </c>
      <c r="D67" s="27">
        <v>285</v>
      </c>
      <c r="E67" s="3">
        <v>0</v>
      </c>
      <c r="F67" s="3">
        <v>0</v>
      </c>
      <c r="G67" s="27">
        <f t="shared" si="6"/>
        <v>205</v>
      </c>
      <c r="H67" s="27">
        <f t="shared" si="7"/>
        <v>285</v>
      </c>
      <c r="I67" s="3">
        <v>141266</v>
      </c>
      <c r="J67" s="3">
        <v>299810</v>
      </c>
    </row>
    <row r="68" spans="1:11" ht="15" customHeight="1" x14ac:dyDescent="0.2">
      <c r="A68" s="5" t="s">
        <v>54</v>
      </c>
      <c r="B68" s="26">
        <v>5</v>
      </c>
      <c r="C68" s="27">
        <v>2805</v>
      </c>
      <c r="D68" s="27">
        <v>3111</v>
      </c>
      <c r="E68" s="3">
        <v>0</v>
      </c>
      <c r="F68" s="3">
        <v>0</v>
      </c>
      <c r="G68" s="27">
        <f t="shared" si="6"/>
        <v>2805</v>
      </c>
      <c r="H68" s="27">
        <f t="shared" si="7"/>
        <v>3111</v>
      </c>
      <c r="I68" s="3">
        <v>109267</v>
      </c>
      <c r="J68" s="3">
        <v>298624</v>
      </c>
    </row>
    <row r="69" spans="1:11" ht="15" customHeight="1" x14ac:dyDescent="0.2">
      <c r="A69" s="5" t="s">
        <v>53</v>
      </c>
      <c r="B69" s="26">
        <v>2</v>
      </c>
      <c r="C69" s="27">
        <v>228</v>
      </c>
      <c r="D69" s="27">
        <v>2364</v>
      </c>
      <c r="E69" s="31">
        <v>0</v>
      </c>
      <c r="F69" s="31">
        <v>0</v>
      </c>
      <c r="G69" s="27">
        <f t="shared" si="6"/>
        <v>228</v>
      </c>
      <c r="H69" s="27">
        <f t="shared" si="7"/>
        <v>2364</v>
      </c>
      <c r="I69" s="3">
        <v>38838</v>
      </c>
      <c r="J69" s="3">
        <v>114394</v>
      </c>
    </row>
    <row r="70" spans="1:11" s="10" customFormat="1" ht="15" customHeight="1" x14ac:dyDescent="0.2">
      <c r="A70" s="5" t="s">
        <v>52</v>
      </c>
      <c r="B70" s="3">
        <v>6</v>
      </c>
      <c r="C70" s="27">
        <v>135</v>
      </c>
      <c r="D70" s="27">
        <v>193</v>
      </c>
      <c r="E70" s="3">
        <v>0</v>
      </c>
      <c r="F70" s="3">
        <v>0</v>
      </c>
      <c r="G70" s="27">
        <f t="shared" si="6"/>
        <v>135</v>
      </c>
      <c r="H70" s="27">
        <f t="shared" si="7"/>
        <v>193</v>
      </c>
      <c r="I70" s="3">
        <v>30516</v>
      </c>
      <c r="J70" s="3">
        <v>95512</v>
      </c>
    </row>
    <row r="71" spans="1:11" ht="15" customHeight="1" x14ac:dyDescent="0.2">
      <c r="A71" s="5" t="s">
        <v>51</v>
      </c>
      <c r="B71" s="3">
        <v>1</v>
      </c>
      <c r="C71" s="32">
        <v>459</v>
      </c>
      <c r="D71" s="32">
        <v>509</v>
      </c>
      <c r="E71" s="30">
        <v>0</v>
      </c>
      <c r="F71" s="30">
        <v>0</v>
      </c>
      <c r="G71" s="27">
        <f t="shared" si="6"/>
        <v>459</v>
      </c>
      <c r="H71" s="27">
        <f t="shared" si="7"/>
        <v>509</v>
      </c>
      <c r="I71" s="3">
        <v>10606</v>
      </c>
      <c r="J71" s="3">
        <v>20408</v>
      </c>
    </row>
    <row r="72" spans="1:11" ht="15" customHeight="1" x14ac:dyDescent="0.2">
      <c r="A72" s="5" t="s">
        <v>50</v>
      </c>
      <c r="B72" s="3">
        <v>2</v>
      </c>
      <c r="C72" s="27">
        <v>94</v>
      </c>
      <c r="D72" s="27">
        <v>949</v>
      </c>
      <c r="E72" s="3">
        <v>0</v>
      </c>
      <c r="F72" s="3">
        <v>0</v>
      </c>
      <c r="G72" s="27">
        <f t="shared" si="6"/>
        <v>94</v>
      </c>
      <c r="H72" s="27">
        <f t="shared" si="7"/>
        <v>949</v>
      </c>
      <c r="I72" s="3">
        <v>10000</v>
      </c>
      <c r="J72" s="3">
        <v>78810</v>
      </c>
    </row>
    <row r="73" spans="1:11" ht="15" customHeight="1" x14ac:dyDescent="0.2">
      <c r="A73" s="5" t="s">
        <v>49</v>
      </c>
      <c r="B73" s="26">
        <v>2</v>
      </c>
      <c r="C73" s="27">
        <v>97</v>
      </c>
      <c r="D73" s="27">
        <v>174</v>
      </c>
      <c r="E73" s="3">
        <v>0</v>
      </c>
      <c r="F73" s="3">
        <v>0</v>
      </c>
      <c r="G73" s="27">
        <f t="shared" si="6"/>
        <v>97</v>
      </c>
      <c r="H73" s="27">
        <f t="shared" si="7"/>
        <v>174</v>
      </c>
      <c r="I73" s="3">
        <v>46055</v>
      </c>
      <c r="J73" s="3">
        <v>119235</v>
      </c>
    </row>
    <row r="74" spans="1:11" ht="15" customHeight="1" x14ac:dyDescent="0.2">
      <c r="A74" s="5" t="s">
        <v>48</v>
      </c>
      <c r="B74" s="26">
        <v>5</v>
      </c>
      <c r="C74" s="27">
        <v>159</v>
      </c>
      <c r="D74" s="27">
        <v>290</v>
      </c>
      <c r="E74" s="3">
        <v>10</v>
      </c>
      <c r="F74" s="3">
        <v>10</v>
      </c>
      <c r="G74" s="27">
        <f t="shared" si="6"/>
        <v>169</v>
      </c>
      <c r="H74" s="27">
        <f t="shared" si="7"/>
        <v>300</v>
      </c>
      <c r="I74" s="3">
        <v>28432</v>
      </c>
      <c r="J74" s="3">
        <v>59710</v>
      </c>
    </row>
    <row r="75" spans="1:11" ht="15" customHeight="1" x14ac:dyDescent="0.2">
      <c r="A75" s="8" t="s">
        <v>47</v>
      </c>
      <c r="B75" s="8">
        <f>SUM(B76:B80)</f>
        <v>8</v>
      </c>
      <c r="C75" s="12">
        <f t="shared" ref="C75:J75" si="8">SUM(C76:C80)</f>
        <v>3279</v>
      </c>
      <c r="D75" s="12">
        <f t="shared" si="8"/>
        <v>8753</v>
      </c>
      <c r="E75" s="12">
        <f t="shared" si="8"/>
        <v>0</v>
      </c>
      <c r="F75" s="12">
        <f t="shared" si="8"/>
        <v>0</v>
      </c>
      <c r="G75" s="12">
        <f t="shared" si="8"/>
        <v>3279</v>
      </c>
      <c r="H75" s="12">
        <f t="shared" si="8"/>
        <v>8753</v>
      </c>
      <c r="I75" s="12">
        <f t="shared" si="8"/>
        <v>364811</v>
      </c>
      <c r="J75" s="12">
        <f t="shared" si="8"/>
        <v>1309365</v>
      </c>
      <c r="K75" s="2"/>
    </row>
    <row r="76" spans="1:11" ht="15" customHeight="1" x14ac:dyDescent="0.2">
      <c r="A76" s="5" t="s">
        <v>46</v>
      </c>
      <c r="B76" s="26">
        <v>1</v>
      </c>
      <c r="C76" s="27">
        <v>391</v>
      </c>
      <c r="D76" s="27">
        <v>1094</v>
      </c>
      <c r="E76" s="3">
        <v>0</v>
      </c>
      <c r="F76" s="30">
        <v>0</v>
      </c>
      <c r="G76" s="27">
        <f t="shared" si="6"/>
        <v>391</v>
      </c>
      <c r="H76" s="27">
        <f t="shared" si="7"/>
        <v>1094</v>
      </c>
      <c r="I76" s="3">
        <v>100582</v>
      </c>
      <c r="J76" s="3">
        <v>349495</v>
      </c>
    </row>
    <row r="77" spans="1:11" ht="15" customHeight="1" x14ac:dyDescent="0.2">
      <c r="A77" s="5" t="s">
        <v>45</v>
      </c>
      <c r="B77" s="26">
        <v>1</v>
      </c>
      <c r="C77" s="27">
        <v>706</v>
      </c>
      <c r="D77" s="27">
        <v>1578</v>
      </c>
      <c r="E77" s="3">
        <v>0</v>
      </c>
      <c r="F77" s="30">
        <v>0</v>
      </c>
      <c r="G77" s="27">
        <f t="shared" si="6"/>
        <v>706</v>
      </c>
      <c r="H77" s="27">
        <f t="shared" si="7"/>
        <v>1578</v>
      </c>
      <c r="I77" s="3">
        <v>64536</v>
      </c>
      <c r="J77" s="3">
        <v>326214</v>
      </c>
    </row>
    <row r="78" spans="1:11" ht="15" customHeight="1" x14ac:dyDescent="0.2">
      <c r="A78" s="5" t="s">
        <v>44</v>
      </c>
      <c r="B78" s="26">
        <v>2</v>
      </c>
      <c r="C78" s="27">
        <v>520</v>
      </c>
      <c r="D78" s="27">
        <v>1018</v>
      </c>
      <c r="E78" s="3">
        <v>0</v>
      </c>
      <c r="F78" s="30">
        <v>0</v>
      </c>
      <c r="G78" s="27">
        <f t="shared" si="6"/>
        <v>520</v>
      </c>
      <c r="H78" s="27">
        <f t="shared" si="7"/>
        <v>1018</v>
      </c>
      <c r="I78" s="3">
        <v>101691</v>
      </c>
      <c r="J78" s="3">
        <v>290445</v>
      </c>
    </row>
    <row r="79" spans="1:11" ht="15" customHeight="1" x14ac:dyDescent="0.2">
      <c r="A79" s="5" t="s">
        <v>43</v>
      </c>
      <c r="B79" s="26">
        <v>1</v>
      </c>
      <c r="C79" s="27">
        <v>796</v>
      </c>
      <c r="D79" s="27">
        <v>2003</v>
      </c>
      <c r="E79" s="27">
        <v>0</v>
      </c>
      <c r="F79" s="27">
        <v>0</v>
      </c>
      <c r="G79" s="27">
        <f t="shared" si="6"/>
        <v>796</v>
      </c>
      <c r="H79" s="27">
        <f t="shared" si="7"/>
        <v>2003</v>
      </c>
      <c r="I79" s="3">
        <v>54866</v>
      </c>
      <c r="J79" s="27">
        <v>159174</v>
      </c>
    </row>
    <row r="80" spans="1:11" ht="15" customHeight="1" x14ac:dyDescent="0.2">
      <c r="A80" s="5" t="s">
        <v>42</v>
      </c>
      <c r="B80" s="26">
        <v>3</v>
      </c>
      <c r="C80" s="27">
        <v>866</v>
      </c>
      <c r="D80" s="27">
        <v>3060</v>
      </c>
      <c r="E80" s="3">
        <v>0</v>
      </c>
      <c r="F80" s="3">
        <v>0</v>
      </c>
      <c r="G80" s="27">
        <f t="shared" si="6"/>
        <v>866</v>
      </c>
      <c r="H80" s="27">
        <f t="shared" si="7"/>
        <v>3060</v>
      </c>
      <c r="I80" s="3">
        <v>43136</v>
      </c>
      <c r="J80" s="3">
        <v>184037</v>
      </c>
    </row>
    <row r="81" spans="1:10" ht="15" customHeight="1" x14ac:dyDescent="0.2">
      <c r="A81" s="8" t="s">
        <v>39</v>
      </c>
      <c r="B81" s="12">
        <f>SUM(B82:B87)</f>
        <v>6</v>
      </c>
      <c r="C81" s="12">
        <f>SUM(C82:C87)</f>
        <v>677</v>
      </c>
      <c r="D81" s="12">
        <f>SUM(D82:D87)</f>
        <v>937</v>
      </c>
      <c r="E81" s="12">
        <f>SUM(E82:E87)</f>
        <v>0</v>
      </c>
      <c r="F81" s="12">
        <f>SUM(F82:F87)</f>
        <v>0</v>
      </c>
      <c r="G81" s="12">
        <f t="shared" si="6"/>
        <v>677</v>
      </c>
      <c r="H81" s="12">
        <f t="shared" si="7"/>
        <v>937</v>
      </c>
      <c r="I81" s="12">
        <f>SUM(I82:I87)</f>
        <v>109945</v>
      </c>
      <c r="J81" s="12">
        <f>SUM(J82:J87)</f>
        <v>262518</v>
      </c>
    </row>
    <row r="82" spans="1:10" ht="15" customHeight="1" x14ac:dyDescent="0.2">
      <c r="A82" s="5" t="s">
        <v>38</v>
      </c>
      <c r="B82" s="3">
        <v>1</v>
      </c>
      <c r="C82" s="3">
        <v>67</v>
      </c>
      <c r="D82" s="3">
        <v>67</v>
      </c>
      <c r="E82" s="3">
        <v>0</v>
      </c>
      <c r="F82" s="3">
        <v>0</v>
      </c>
      <c r="G82" s="27">
        <f t="shared" si="6"/>
        <v>67</v>
      </c>
      <c r="H82" s="27">
        <f t="shared" si="7"/>
        <v>67</v>
      </c>
      <c r="I82" s="3">
        <v>5929</v>
      </c>
      <c r="J82" s="3">
        <v>8899</v>
      </c>
    </row>
    <row r="83" spans="1:10" ht="15" customHeight="1" x14ac:dyDescent="0.2">
      <c r="A83" s="5" t="s">
        <v>37</v>
      </c>
      <c r="B83" s="10">
        <v>1</v>
      </c>
      <c r="C83" s="27">
        <v>0</v>
      </c>
      <c r="D83" s="27">
        <v>0</v>
      </c>
      <c r="E83" s="3">
        <v>0</v>
      </c>
      <c r="F83" s="3">
        <v>0</v>
      </c>
      <c r="G83" s="27">
        <f t="shared" si="6"/>
        <v>0</v>
      </c>
      <c r="H83" s="27">
        <f t="shared" si="7"/>
        <v>0</v>
      </c>
      <c r="I83" s="3">
        <v>9052</v>
      </c>
      <c r="J83" s="3">
        <v>66709</v>
      </c>
    </row>
    <row r="84" spans="1:10" x14ac:dyDescent="0.2">
      <c r="A84" s="5" t="s">
        <v>41</v>
      </c>
      <c r="B84" s="26">
        <v>1</v>
      </c>
      <c r="C84" s="27">
        <v>286</v>
      </c>
      <c r="D84" s="27">
        <v>544</v>
      </c>
      <c r="E84" s="3">
        <v>0</v>
      </c>
      <c r="F84" s="3">
        <v>0</v>
      </c>
      <c r="G84" s="27">
        <f>SUM(C84,E84)</f>
        <v>286</v>
      </c>
      <c r="H84" s="27">
        <f>SUM(D84,F84)</f>
        <v>544</v>
      </c>
      <c r="I84" s="3">
        <v>3070</v>
      </c>
      <c r="J84" s="3">
        <v>6007</v>
      </c>
    </row>
    <row r="85" spans="1:10" ht="15" customHeight="1" x14ac:dyDescent="0.2">
      <c r="A85" s="5" t="s">
        <v>40</v>
      </c>
      <c r="B85" s="26">
        <v>1</v>
      </c>
      <c r="C85" s="27">
        <v>300</v>
      </c>
      <c r="D85" s="27">
        <v>302</v>
      </c>
      <c r="E85" s="3">
        <v>0</v>
      </c>
      <c r="F85" s="3">
        <v>0</v>
      </c>
      <c r="G85" s="27">
        <f>SUM(C85,E85)</f>
        <v>300</v>
      </c>
      <c r="H85" s="27">
        <f>SUM(D85,F85)</f>
        <v>302</v>
      </c>
      <c r="I85" s="3">
        <v>27833</v>
      </c>
      <c r="J85" s="3">
        <v>34000</v>
      </c>
    </row>
    <row r="86" spans="1:10" ht="15" customHeight="1" x14ac:dyDescent="0.2">
      <c r="A86" s="5" t="s">
        <v>36</v>
      </c>
      <c r="B86" s="10">
        <v>1</v>
      </c>
      <c r="C86" s="27">
        <v>24</v>
      </c>
      <c r="D86" s="27">
        <v>24</v>
      </c>
      <c r="E86" s="3">
        <v>0</v>
      </c>
      <c r="F86" s="3">
        <v>0</v>
      </c>
      <c r="G86" s="27">
        <f t="shared" si="6"/>
        <v>24</v>
      </c>
      <c r="H86" s="27">
        <f t="shared" si="7"/>
        <v>24</v>
      </c>
      <c r="I86" s="3">
        <v>25896</v>
      </c>
      <c r="J86" s="3">
        <v>36004</v>
      </c>
    </row>
    <row r="87" spans="1:10" ht="15" customHeight="1" x14ac:dyDescent="0.2">
      <c r="A87" s="5" t="s">
        <v>35</v>
      </c>
      <c r="B87" s="10">
        <v>1</v>
      </c>
      <c r="C87" s="27">
        <v>0</v>
      </c>
      <c r="D87" s="27">
        <v>0</v>
      </c>
      <c r="E87" s="3">
        <v>0</v>
      </c>
      <c r="F87" s="3">
        <v>0</v>
      </c>
      <c r="G87" s="27">
        <f t="shared" si="6"/>
        <v>0</v>
      </c>
      <c r="H87" s="27">
        <f t="shared" si="7"/>
        <v>0</v>
      </c>
      <c r="I87" s="3">
        <v>38165</v>
      </c>
      <c r="J87" s="3">
        <v>110899</v>
      </c>
    </row>
    <row r="88" spans="1:10" ht="15" customHeight="1" x14ac:dyDescent="0.2">
      <c r="A88" s="8" t="s">
        <v>34</v>
      </c>
      <c r="B88" s="12">
        <f>SUM(B89:B98)</f>
        <v>10</v>
      </c>
      <c r="C88" s="12">
        <f>SUM(C89:C98)</f>
        <v>792</v>
      </c>
      <c r="D88" s="12">
        <f>SUM(D89:D98)</f>
        <v>1785</v>
      </c>
      <c r="E88" s="12">
        <v>0</v>
      </c>
      <c r="F88" s="12">
        <v>0</v>
      </c>
      <c r="G88" s="13">
        <f t="shared" si="6"/>
        <v>792</v>
      </c>
      <c r="H88" s="13">
        <f t="shared" si="7"/>
        <v>1785</v>
      </c>
      <c r="I88" s="12">
        <f>SUM(I89:I98)</f>
        <v>210573</v>
      </c>
      <c r="J88" s="12">
        <f>SUM(J89:J98)</f>
        <v>720088</v>
      </c>
    </row>
    <row r="89" spans="1:10" ht="15" customHeight="1" x14ac:dyDescent="0.2">
      <c r="A89" s="5" t="s">
        <v>23</v>
      </c>
      <c r="B89" s="3">
        <v>1</v>
      </c>
      <c r="C89" s="27">
        <v>69</v>
      </c>
      <c r="D89" s="27">
        <v>199</v>
      </c>
      <c r="E89" s="27">
        <v>0</v>
      </c>
      <c r="F89" s="27">
        <v>0</v>
      </c>
      <c r="G89" s="27">
        <f>SUM(C89,E89)</f>
        <v>69</v>
      </c>
      <c r="H89" s="27">
        <f>SUM(D89,F89)</f>
        <v>199</v>
      </c>
      <c r="I89" s="3">
        <v>13966</v>
      </c>
      <c r="J89" s="3">
        <v>18210</v>
      </c>
    </row>
    <row r="90" spans="1:10" ht="15" customHeight="1" x14ac:dyDescent="0.2">
      <c r="A90" s="5" t="s">
        <v>33</v>
      </c>
      <c r="B90" s="3">
        <v>1</v>
      </c>
      <c r="C90" s="27">
        <v>0</v>
      </c>
      <c r="D90" s="27">
        <v>0</v>
      </c>
      <c r="E90" s="27">
        <v>0</v>
      </c>
      <c r="F90" s="27">
        <v>0</v>
      </c>
      <c r="G90" s="27">
        <f t="shared" si="6"/>
        <v>0</v>
      </c>
      <c r="H90" s="27">
        <f t="shared" si="7"/>
        <v>0</v>
      </c>
      <c r="I90" s="3">
        <v>26581</v>
      </c>
      <c r="J90" s="3">
        <v>79711</v>
      </c>
    </row>
    <row r="91" spans="1:10" ht="15" customHeight="1" x14ac:dyDescent="0.2">
      <c r="A91" s="5" t="s">
        <v>32</v>
      </c>
      <c r="B91" s="3">
        <v>1</v>
      </c>
      <c r="C91" s="27">
        <v>0</v>
      </c>
      <c r="D91" s="27">
        <v>0</v>
      </c>
      <c r="E91" s="27">
        <v>0</v>
      </c>
      <c r="F91" s="27">
        <v>0</v>
      </c>
      <c r="G91" s="27">
        <f t="shared" si="6"/>
        <v>0</v>
      </c>
      <c r="H91" s="27">
        <f t="shared" si="7"/>
        <v>0</v>
      </c>
      <c r="I91" s="3">
        <v>16348</v>
      </c>
      <c r="J91" s="3">
        <v>51407</v>
      </c>
    </row>
    <row r="92" spans="1:10" ht="15" customHeight="1" x14ac:dyDescent="0.2">
      <c r="A92" s="5" t="s">
        <v>31</v>
      </c>
      <c r="B92" s="3">
        <v>1</v>
      </c>
      <c r="C92" s="27">
        <v>0</v>
      </c>
      <c r="D92" s="27">
        <v>0</v>
      </c>
      <c r="E92" s="27">
        <v>0</v>
      </c>
      <c r="F92" s="27">
        <v>0</v>
      </c>
      <c r="G92" s="27">
        <f t="shared" si="6"/>
        <v>0</v>
      </c>
      <c r="H92" s="27">
        <f t="shared" si="7"/>
        <v>0</v>
      </c>
      <c r="I92" s="3">
        <v>14795</v>
      </c>
      <c r="J92" s="3">
        <v>69060</v>
      </c>
    </row>
    <row r="93" spans="1:10" ht="15" customHeight="1" x14ac:dyDescent="0.2">
      <c r="A93" s="5" t="s">
        <v>30</v>
      </c>
      <c r="B93" s="3">
        <v>1</v>
      </c>
      <c r="C93" s="27">
        <v>0</v>
      </c>
      <c r="D93" s="27">
        <v>0</v>
      </c>
      <c r="E93" s="27">
        <v>0</v>
      </c>
      <c r="F93" s="27">
        <v>0</v>
      </c>
      <c r="G93" s="27">
        <f t="shared" si="6"/>
        <v>0</v>
      </c>
      <c r="H93" s="27">
        <f t="shared" si="7"/>
        <v>0</v>
      </c>
      <c r="I93" s="3">
        <v>26116</v>
      </c>
      <c r="J93" s="3">
        <v>76516</v>
      </c>
    </row>
    <row r="94" spans="1:10" ht="15" customHeight="1" x14ac:dyDescent="0.2">
      <c r="A94" s="5" t="s">
        <v>29</v>
      </c>
      <c r="B94" s="3">
        <v>1</v>
      </c>
      <c r="C94" s="27">
        <v>20</v>
      </c>
      <c r="D94" s="27">
        <v>29</v>
      </c>
      <c r="E94" s="27">
        <v>0</v>
      </c>
      <c r="F94" s="27">
        <v>0</v>
      </c>
      <c r="G94" s="27">
        <f t="shared" si="6"/>
        <v>20</v>
      </c>
      <c r="H94" s="27">
        <f t="shared" si="7"/>
        <v>29</v>
      </c>
      <c r="I94" s="3">
        <v>26854</v>
      </c>
      <c r="J94" s="3">
        <v>129870</v>
      </c>
    </row>
    <row r="95" spans="1:10" ht="15" customHeight="1" x14ac:dyDescent="0.2">
      <c r="A95" s="5" t="s">
        <v>28</v>
      </c>
      <c r="B95" s="3">
        <v>1</v>
      </c>
      <c r="C95" s="27">
        <v>184</v>
      </c>
      <c r="D95" s="27">
        <v>184</v>
      </c>
      <c r="E95" s="27">
        <v>0</v>
      </c>
      <c r="F95" s="27">
        <v>0</v>
      </c>
      <c r="G95" s="27">
        <f t="shared" si="6"/>
        <v>184</v>
      </c>
      <c r="H95" s="27">
        <f t="shared" si="7"/>
        <v>184</v>
      </c>
      <c r="I95" s="3">
        <v>24391</v>
      </c>
      <c r="J95" s="3">
        <v>72510</v>
      </c>
    </row>
    <row r="96" spans="1:10" ht="15" customHeight="1" x14ac:dyDescent="0.2">
      <c r="A96" s="5" t="s">
        <v>27</v>
      </c>
      <c r="B96" s="3">
        <v>1</v>
      </c>
      <c r="C96" s="27">
        <v>519</v>
      </c>
      <c r="D96" s="27">
        <v>1373</v>
      </c>
      <c r="E96" s="27">
        <v>0</v>
      </c>
      <c r="F96" s="27">
        <v>0</v>
      </c>
      <c r="G96" s="27">
        <f t="shared" si="6"/>
        <v>519</v>
      </c>
      <c r="H96" s="27">
        <f t="shared" si="7"/>
        <v>1373</v>
      </c>
      <c r="I96" s="3">
        <v>16756</v>
      </c>
      <c r="J96" s="3">
        <v>49288</v>
      </c>
    </row>
    <row r="97" spans="1:248" ht="15" customHeight="1" x14ac:dyDescent="0.2">
      <c r="A97" s="5" t="s">
        <v>26</v>
      </c>
      <c r="B97" s="3">
        <v>1</v>
      </c>
      <c r="C97" s="27">
        <v>0</v>
      </c>
      <c r="D97" s="27">
        <v>0</v>
      </c>
      <c r="E97" s="27">
        <v>0</v>
      </c>
      <c r="F97" s="27">
        <v>0</v>
      </c>
      <c r="G97" s="27">
        <f t="shared" si="6"/>
        <v>0</v>
      </c>
      <c r="H97" s="27">
        <f t="shared" si="7"/>
        <v>0</v>
      </c>
      <c r="I97" s="3">
        <v>26517</v>
      </c>
      <c r="J97" s="3">
        <v>106845</v>
      </c>
    </row>
    <row r="98" spans="1:248" ht="15" customHeight="1" x14ac:dyDescent="0.2">
      <c r="A98" s="5" t="s">
        <v>25</v>
      </c>
      <c r="B98" s="3">
        <v>1</v>
      </c>
      <c r="C98" s="27">
        <v>0</v>
      </c>
      <c r="D98" s="27">
        <v>0</v>
      </c>
      <c r="E98" s="27">
        <v>0</v>
      </c>
      <c r="F98" s="27">
        <v>0</v>
      </c>
      <c r="G98" s="27">
        <f t="shared" si="6"/>
        <v>0</v>
      </c>
      <c r="H98" s="27">
        <f t="shared" si="7"/>
        <v>0</v>
      </c>
      <c r="I98" s="3">
        <v>18249</v>
      </c>
      <c r="J98" s="3">
        <v>66671</v>
      </c>
    </row>
    <row r="99" spans="1:248" ht="15" customHeight="1" x14ac:dyDescent="0.2">
      <c r="A99" s="8" t="s">
        <v>24</v>
      </c>
      <c r="B99" s="13">
        <f t="shared" ref="B99:J99" si="9">SUM(B100:B105)</f>
        <v>6</v>
      </c>
      <c r="C99" s="13">
        <f t="shared" si="9"/>
        <v>3685</v>
      </c>
      <c r="D99" s="13">
        <f t="shared" si="9"/>
        <v>14535</v>
      </c>
      <c r="E99" s="13">
        <f t="shared" si="9"/>
        <v>0</v>
      </c>
      <c r="F99" s="13">
        <f t="shared" si="9"/>
        <v>0</v>
      </c>
      <c r="G99" s="13">
        <f t="shared" si="9"/>
        <v>3685</v>
      </c>
      <c r="H99" s="13">
        <f t="shared" si="9"/>
        <v>14535</v>
      </c>
      <c r="I99" s="13">
        <f t="shared" si="9"/>
        <v>132599</v>
      </c>
      <c r="J99" s="13">
        <f t="shared" si="9"/>
        <v>906185</v>
      </c>
    </row>
    <row r="100" spans="1:248" ht="15" customHeight="1" x14ac:dyDescent="0.2">
      <c r="A100" s="5" t="s">
        <v>23</v>
      </c>
      <c r="B100" s="27">
        <v>1</v>
      </c>
      <c r="C100" s="27">
        <v>105</v>
      </c>
      <c r="D100" s="27">
        <v>790</v>
      </c>
      <c r="E100" s="27">
        <v>0</v>
      </c>
      <c r="F100" s="27">
        <v>0</v>
      </c>
      <c r="G100" s="27">
        <f t="shared" ref="G100:G108" si="10">SUM(C100,E100)</f>
        <v>105</v>
      </c>
      <c r="H100" s="27">
        <f t="shared" ref="H100:H108" si="11">SUM(D100,F100)</f>
        <v>790</v>
      </c>
      <c r="I100" s="3">
        <v>6638</v>
      </c>
      <c r="J100" s="3">
        <v>10284</v>
      </c>
    </row>
    <row r="101" spans="1:248" ht="15" customHeight="1" x14ac:dyDescent="0.2">
      <c r="A101" s="5" t="s">
        <v>22</v>
      </c>
      <c r="B101" s="27">
        <v>1</v>
      </c>
      <c r="C101" s="27">
        <v>371</v>
      </c>
      <c r="D101" s="27">
        <v>1564</v>
      </c>
      <c r="E101" s="27">
        <v>0</v>
      </c>
      <c r="F101" s="27">
        <v>0</v>
      </c>
      <c r="G101" s="27">
        <f t="shared" si="10"/>
        <v>371</v>
      </c>
      <c r="H101" s="27">
        <f t="shared" si="11"/>
        <v>1564</v>
      </c>
      <c r="I101" s="3">
        <v>18032</v>
      </c>
      <c r="J101" s="3">
        <v>171181</v>
      </c>
    </row>
    <row r="102" spans="1:248" ht="15" customHeight="1" x14ac:dyDescent="0.2">
      <c r="A102" s="5" t="s">
        <v>21</v>
      </c>
      <c r="B102" s="27">
        <v>1</v>
      </c>
      <c r="C102" s="27">
        <v>430</v>
      </c>
      <c r="D102" s="27">
        <v>1192</v>
      </c>
      <c r="E102" s="27">
        <v>0</v>
      </c>
      <c r="F102" s="27">
        <v>0</v>
      </c>
      <c r="G102" s="27">
        <f t="shared" si="10"/>
        <v>430</v>
      </c>
      <c r="H102" s="27">
        <f t="shared" si="11"/>
        <v>1192</v>
      </c>
      <c r="I102" s="3">
        <v>20560</v>
      </c>
      <c r="J102" s="3">
        <v>147253</v>
      </c>
    </row>
    <row r="103" spans="1:248" ht="15" customHeight="1" x14ac:dyDescent="0.2">
      <c r="A103" s="5" t="s">
        <v>20</v>
      </c>
      <c r="B103" s="27">
        <v>1</v>
      </c>
      <c r="C103" s="27">
        <v>1035</v>
      </c>
      <c r="D103" s="27">
        <v>3385</v>
      </c>
      <c r="E103" s="27">
        <v>0</v>
      </c>
      <c r="F103" s="27">
        <v>0</v>
      </c>
      <c r="G103" s="27">
        <f t="shared" si="10"/>
        <v>1035</v>
      </c>
      <c r="H103" s="27">
        <f t="shared" si="11"/>
        <v>3385</v>
      </c>
      <c r="I103" s="3">
        <v>32102</v>
      </c>
      <c r="J103" s="3">
        <v>186290</v>
      </c>
    </row>
    <row r="104" spans="1:248" ht="15" customHeight="1" x14ac:dyDescent="0.2">
      <c r="A104" s="5" t="s">
        <v>19</v>
      </c>
      <c r="B104" s="27">
        <v>1</v>
      </c>
      <c r="C104" s="27">
        <v>1191</v>
      </c>
      <c r="D104" s="27">
        <v>5635</v>
      </c>
      <c r="E104" s="27">
        <v>0</v>
      </c>
      <c r="F104" s="27">
        <v>0</v>
      </c>
      <c r="G104" s="27">
        <f t="shared" si="10"/>
        <v>1191</v>
      </c>
      <c r="H104" s="27">
        <f t="shared" si="11"/>
        <v>5635</v>
      </c>
      <c r="I104" s="3">
        <v>29000</v>
      </c>
      <c r="J104" s="3">
        <v>240007</v>
      </c>
    </row>
    <row r="105" spans="1:248" ht="15" customHeight="1" x14ac:dyDescent="0.2">
      <c r="A105" s="5" t="s">
        <v>18</v>
      </c>
      <c r="B105" s="26">
        <v>1</v>
      </c>
      <c r="C105" s="27">
        <v>553</v>
      </c>
      <c r="D105" s="27">
        <v>1969</v>
      </c>
      <c r="E105" s="27">
        <v>0</v>
      </c>
      <c r="F105" s="27">
        <v>0</v>
      </c>
      <c r="G105" s="27">
        <f t="shared" si="10"/>
        <v>553</v>
      </c>
      <c r="H105" s="27">
        <f t="shared" si="11"/>
        <v>1969</v>
      </c>
      <c r="I105" s="3">
        <v>26267</v>
      </c>
      <c r="J105" s="3">
        <v>151170</v>
      </c>
    </row>
    <row r="106" spans="1:248" ht="15" customHeight="1" x14ac:dyDescent="0.2">
      <c r="A106" s="14" t="s">
        <v>17</v>
      </c>
      <c r="B106" s="12">
        <f>SUM(B107:B118)</f>
        <v>16</v>
      </c>
      <c r="C106" s="12">
        <f t="shared" ref="C106:J106" si="12">SUM(C107:C118)</f>
        <v>7165</v>
      </c>
      <c r="D106" s="12">
        <f t="shared" si="12"/>
        <v>7337</v>
      </c>
      <c r="E106" s="12">
        <f t="shared" si="12"/>
        <v>24</v>
      </c>
      <c r="F106" s="12">
        <f t="shared" si="12"/>
        <v>29</v>
      </c>
      <c r="G106" s="12">
        <f t="shared" si="12"/>
        <v>7189</v>
      </c>
      <c r="H106" s="12">
        <f t="shared" si="12"/>
        <v>7366</v>
      </c>
      <c r="I106" s="12">
        <f t="shared" si="12"/>
        <v>454575</v>
      </c>
      <c r="J106" s="12">
        <f t="shared" si="12"/>
        <v>738621</v>
      </c>
    </row>
    <row r="107" spans="1:248" ht="15" customHeight="1" x14ac:dyDescent="0.2">
      <c r="A107" s="5" t="s">
        <v>16</v>
      </c>
      <c r="B107" s="26">
        <v>2</v>
      </c>
      <c r="C107" s="27">
        <v>44</v>
      </c>
      <c r="D107" s="27">
        <v>44</v>
      </c>
      <c r="E107" s="3">
        <v>24</v>
      </c>
      <c r="F107" s="3">
        <v>29</v>
      </c>
      <c r="G107" s="27">
        <f t="shared" si="10"/>
        <v>68</v>
      </c>
      <c r="H107" s="27">
        <f t="shared" si="11"/>
        <v>73</v>
      </c>
      <c r="I107" s="29">
        <v>15816</v>
      </c>
      <c r="J107" s="3">
        <v>18781</v>
      </c>
    </row>
    <row r="108" spans="1:248" ht="15" customHeight="1" x14ac:dyDescent="0.2">
      <c r="A108" s="5" t="s">
        <v>15</v>
      </c>
      <c r="B108" s="26">
        <v>1</v>
      </c>
      <c r="C108" s="27">
        <v>5</v>
      </c>
      <c r="D108" s="27">
        <v>11</v>
      </c>
      <c r="E108" s="3">
        <v>0</v>
      </c>
      <c r="F108" s="3">
        <v>0</v>
      </c>
      <c r="G108" s="27">
        <f t="shared" si="10"/>
        <v>5</v>
      </c>
      <c r="H108" s="27">
        <f t="shared" si="11"/>
        <v>11</v>
      </c>
      <c r="I108" s="3">
        <v>5566</v>
      </c>
      <c r="J108" s="3">
        <v>9153</v>
      </c>
    </row>
    <row r="109" spans="1:248" s="10" customFormat="1" ht="15" customHeight="1" x14ac:dyDescent="0.2">
      <c r="A109" s="5" t="s">
        <v>116</v>
      </c>
      <c r="B109" s="26">
        <v>1</v>
      </c>
      <c r="C109" s="33">
        <v>79</v>
      </c>
      <c r="D109" s="33">
        <v>95</v>
      </c>
      <c r="E109" s="33">
        <v>0</v>
      </c>
      <c r="F109" s="33">
        <v>0</v>
      </c>
      <c r="G109" s="27">
        <f>SUM(C109,E109)</f>
        <v>79</v>
      </c>
      <c r="H109" s="27">
        <f>SUM(D109,F109)</f>
        <v>95</v>
      </c>
      <c r="I109" s="33">
        <v>0</v>
      </c>
      <c r="J109" s="33">
        <v>0</v>
      </c>
    </row>
    <row r="110" spans="1:248" ht="15" customHeight="1" x14ac:dyDescent="0.2">
      <c r="A110" s="5" t="s">
        <v>14</v>
      </c>
      <c r="B110" s="26">
        <v>2</v>
      </c>
      <c r="C110" s="27">
        <v>93</v>
      </c>
      <c r="D110" s="27">
        <v>93</v>
      </c>
      <c r="E110" s="27">
        <v>0</v>
      </c>
      <c r="F110" s="27">
        <v>0</v>
      </c>
      <c r="G110" s="27">
        <f t="shared" ref="G110:G117" si="13">SUM(C110,E110)</f>
        <v>93</v>
      </c>
      <c r="H110" s="27">
        <f t="shared" ref="H110:H117" si="14">SUM(D110,F110)</f>
        <v>93</v>
      </c>
      <c r="I110" s="27">
        <v>8342</v>
      </c>
      <c r="J110" s="27">
        <v>10101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</row>
    <row r="111" spans="1:248" ht="15" customHeight="1" x14ac:dyDescent="0.2">
      <c r="A111" s="5" t="s">
        <v>13</v>
      </c>
      <c r="B111" s="26">
        <v>1</v>
      </c>
      <c r="C111" s="27">
        <v>224</v>
      </c>
      <c r="D111" s="27">
        <v>248</v>
      </c>
      <c r="E111" s="3">
        <v>0</v>
      </c>
      <c r="F111" s="3">
        <v>0</v>
      </c>
      <c r="G111" s="27">
        <f t="shared" si="13"/>
        <v>224</v>
      </c>
      <c r="H111" s="27">
        <f t="shared" si="14"/>
        <v>248</v>
      </c>
      <c r="I111" s="3">
        <v>20083</v>
      </c>
      <c r="J111" s="3">
        <v>20876</v>
      </c>
    </row>
    <row r="112" spans="1:248" ht="15" customHeight="1" x14ac:dyDescent="0.2">
      <c r="A112" s="5" t="s">
        <v>12</v>
      </c>
      <c r="B112" s="26">
        <v>1</v>
      </c>
      <c r="C112" s="27">
        <v>36</v>
      </c>
      <c r="D112" s="27">
        <v>37</v>
      </c>
      <c r="E112" s="3">
        <v>0</v>
      </c>
      <c r="F112" s="3">
        <v>0</v>
      </c>
      <c r="G112" s="27">
        <f t="shared" si="13"/>
        <v>36</v>
      </c>
      <c r="H112" s="27">
        <f t="shared" si="14"/>
        <v>37</v>
      </c>
      <c r="I112" s="3">
        <v>6121</v>
      </c>
      <c r="J112" s="3">
        <v>7473</v>
      </c>
    </row>
    <row r="113" spans="1:10" ht="15" customHeight="1" x14ac:dyDescent="0.2">
      <c r="A113" s="5" t="s">
        <v>11</v>
      </c>
      <c r="B113" s="26">
        <v>1</v>
      </c>
      <c r="C113" s="27">
        <v>0</v>
      </c>
      <c r="D113" s="27">
        <v>0</v>
      </c>
      <c r="E113" s="3">
        <v>0</v>
      </c>
      <c r="F113" s="3">
        <v>0</v>
      </c>
      <c r="G113" s="27">
        <f t="shared" si="13"/>
        <v>0</v>
      </c>
      <c r="H113" s="27">
        <f t="shared" si="14"/>
        <v>0</v>
      </c>
      <c r="I113" s="3">
        <v>1167</v>
      </c>
      <c r="J113" s="3">
        <v>1528</v>
      </c>
    </row>
    <row r="114" spans="1:10" ht="15" customHeight="1" x14ac:dyDescent="0.2">
      <c r="A114" s="5" t="s">
        <v>10</v>
      </c>
      <c r="B114" s="26">
        <v>2</v>
      </c>
      <c r="C114" s="27">
        <v>6564</v>
      </c>
      <c r="D114" s="27">
        <v>6668</v>
      </c>
      <c r="E114" s="3">
        <v>0</v>
      </c>
      <c r="F114" s="3">
        <v>0</v>
      </c>
      <c r="G114" s="27">
        <f t="shared" si="13"/>
        <v>6564</v>
      </c>
      <c r="H114" s="27">
        <f t="shared" si="14"/>
        <v>6668</v>
      </c>
      <c r="I114" s="3">
        <v>375966</v>
      </c>
      <c r="J114" s="3">
        <v>642115</v>
      </c>
    </row>
    <row r="115" spans="1:10" ht="15" customHeight="1" x14ac:dyDescent="0.2">
      <c r="A115" s="5" t="s">
        <v>9</v>
      </c>
      <c r="B115" s="26">
        <v>2</v>
      </c>
      <c r="C115" s="27">
        <v>71</v>
      </c>
      <c r="D115" s="27">
        <v>92</v>
      </c>
      <c r="E115" s="3">
        <v>0</v>
      </c>
      <c r="F115" s="3">
        <v>0</v>
      </c>
      <c r="G115" s="27">
        <f t="shared" si="13"/>
        <v>71</v>
      </c>
      <c r="H115" s="27">
        <f t="shared" si="14"/>
        <v>92</v>
      </c>
      <c r="I115" s="3">
        <v>13002</v>
      </c>
      <c r="J115" s="3">
        <v>13656</v>
      </c>
    </row>
    <row r="116" spans="1:10" ht="15" customHeight="1" x14ac:dyDescent="0.2">
      <c r="A116" s="5" t="s">
        <v>8</v>
      </c>
      <c r="B116" s="26">
        <v>1</v>
      </c>
      <c r="C116" s="27">
        <v>0</v>
      </c>
      <c r="D116" s="27">
        <v>0</v>
      </c>
      <c r="E116" s="3">
        <v>0</v>
      </c>
      <c r="F116" s="3">
        <v>0</v>
      </c>
      <c r="G116" s="27">
        <f t="shared" si="13"/>
        <v>0</v>
      </c>
      <c r="H116" s="27">
        <f t="shared" si="14"/>
        <v>0</v>
      </c>
      <c r="I116" s="3">
        <v>448</v>
      </c>
      <c r="J116" s="3">
        <v>616</v>
      </c>
    </row>
    <row r="117" spans="1:10" ht="15" customHeight="1" x14ac:dyDescent="0.2">
      <c r="A117" s="5" t="s">
        <v>7</v>
      </c>
      <c r="B117" s="26">
        <v>1</v>
      </c>
      <c r="C117" s="27">
        <v>0</v>
      </c>
      <c r="D117" s="27">
        <v>0</v>
      </c>
      <c r="E117" s="3">
        <v>0</v>
      </c>
      <c r="F117" s="3">
        <v>0</v>
      </c>
      <c r="G117" s="27">
        <f t="shared" si="13"/>
        <v>0</v>
      </c>
      <c r="H117" s="27">
        <f t="shared" si="14"/>
        <v>0</v>
      </c>
      <c r="I117" s="3">
        <v>1024</v>
      </c>
      <c r="J117" s="3">
        <v>1271</v>
      </c>
    </row>
    <row r="118" spans="1:10" ht="15" customHeight="1" x14ac:dyDescent="0.2">
      <c r="A118" s="5" t="s">
        <v>123</v>
      </c>
      <c r="B118" s="26">
        <v>1</v>
      </c>
      <c r="C118" s="27">
        <v>49</v>
      </c>
      <c r="D118" s="27">
        <v>49</v>
      </c>
      <c r="E118" s="3">
        <v>0</v>
      </c>
      <c r="F118" s="3">
        <v>0</v>
      </c>
      <c r="G118" s="27">
        <f t="shared" ref="G118" si="15">SUM(C118,E118)</f>
        <v>49</v>
      </c>
      <c r="H118" s="27">
        <f t="shared" ref="H118" si="16">SUM(D118,F118)</f>
        <v>49</v>
      </c>
      <c r="I118" s="3">
        <v>7040</v>
      </c>
      <c r="J118" s="3">
        <v>13051</v>
      </c>
    </row>
    <row r="119" spans="1:10" ht="9" customHeight="1" x14ac:dyDescent="0.2">
      <c r="A119" s="6"/>
      <c r="B119" s="26"/>
      <c r="C119" s="3"/>
      <c r="D119" s="3"/>
      <c r="E119" s="3"/>
      <c r="F119" s="3"/>
      <c r="G119" s="3"/>
      <c r="H119" s="3"/>
      <c r="I119" s="3"/>
      <c r="J119" s="3"/>
    </row>
    <row r="120" spans="1:10" ht="15" customHeight="1" x14ac:dyDescent="0.2">
      <c r="A120" s="11" t="s">
        <v>6</v>
      </c>
      <c r="B120" s="4">
        <f t="shared" ref="B120:J120" si="17">SUM(B9,B31,B59,B75,B81,B88,B99,B106)</f>
        <v>136</v>
      </c>
      <c r="C120" s="4">
        <f t="shared" si="17"/>
        <v>28688</v>
      </c>
      <c r="D120" s="4">
        <f t="shared" si="17"/>
        <v>52492</v>
      </c>
      <c r="E120" s="4">
        <f t="shared" si="17"/>
        <v>654</v>
      </c>
      <c r="F120" s="4">
        <f t="shared" si="17"/>
        <v>729</v>
      </c>
      <c r="G120" s="4">
        <f t="shared" si="17"/>
        <v>29342</v>
      </c>
      <c r="H120" s="4">
        <f t="shared" si="17"/>
        <v>53221</v>
      </c>
      <c r="I120" s="4">
        <f t="shared" si="17"/>
        <v>3254649</v>
      </c>
      <c r="J120" s="4">
        <f t="shared" si="17"/>
        <v>7562761</v>
      </c>
    </row>
    <row r="121" spans="1:10" ht="12.75" customHeight="1" x14ac:dyDescent="0.2">
      <c r="B121" s="6"/>
      <c r="E121" s="3"/>
      <c r="F121" s="3"/>
      <c r="G121" s="3"/>
      <c r="H121" s="3"/>
      <c r="I121" s="3"/>
      <c r="J121" s="3"/>
    </row>
    <row r="122" spans="1:10" ht="12.75" customHeight="1" x14ac:dyDescent="0.2">
      <c r="A122" s="47" t="s">
        <v>124</v>
      </c>
      <c r="B122" s="47"/>
      <c r="C122" s="47"/>
      <c r="D122" s="47"/>
      <c r="E122" s="47"/>
      <c r="F122" s="47"/>
      <c r="G122" s="47"/>
    </row>
    <row r="123" spans="1:10" ht="12.75" customHeight="1" x14ac:dyDescent="0.2">
      <c r="A123" s="48" t="s">
        <v>125</v>
      </c>
      <c r="B123" s="48"/>
    </row>
    <row r="124" spans="1:10" ht="12.75" customHeight="1" x14ac:dyDescent="0.2">
      <c r="A124" s="49" t="s">
        <v>117</v>
      </c>
      <c r="B124" s="49"/>
      <c r="C124" s="49"/>
      <c r="D124" s="49"/>
      <c r="E124" s="3"/>
      <c r="F124" s="3"/>
      <c r="G124" s="3"/>
      <c r="H124" s="3"/>
      <c r="I124" s="3"/>
      <c r="J124" s="3"/>
    </row>
    <row r="125" spans="1:10" ht="12.75" customHeight="1" x14ac:dyDescent="0.2">
      <c r="A125" s="50" t="s">
        <v>118</v>
      </c>
      <c r="B125" s="50"/>
      <c r="C125" s="50"/>
      <c r="D125" s="50"/>
      <c r="E125" s="3"/>
      <c r="F125" s="3"/>
      <c r="G125" s="3"/>
      <c r="H125" s="3"/>
      <c r="I125" s="3"/>
      <c r="J125" s="3"/>
    </row>
    <row r="126" spans="1:10" ht="12.75" customHeight="1" x14ac:dyDescent="0.2">
      <c r="A126" s="9" t="s">
        <v>119</v>
      </c>
      <c r="B126" s="6"/>
      <c r="C126" s="3"/>
      <c r="D126" s="3"/>
      <c r="E126" s="3"/>
      <c r="F126" s="3"/>
      <c r="G126" s="3"/>
      <c r="H126" s="3"/>
      <c r="I126" s="3"/>
      <c r="J126" s="3"/>
    </row>
    <row r="127" spans="1:10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36" t="s">
        <v>120</v>
      </c>
      <c r="B128" s="26"/>
      <c r="C128" s="3"/>
      <c r="D128" s="3"/>
      <c r="E128" s="3"/>
      <c r="F128" s="3"/>
      <c r="G128" s="3"/>
      <c r="H128" s="3"/>
      <c r="I128" s="3"/>
      <c r="J128" s="3"/>
    </row>
  </sheetData>
  <mergeCells count="14">
    <mergeCell ref="A122:G122"/>
    <mergeCell ref="A123:B123"/>
    <mergeCell ref="A124:D124"/>
    <mergeCell ref="A125:D125"/>
    <mergeCell ref="C6:D6"/>
    <mergeCell ref="B6:B7"/>
    <mergeCell ref="A1:J1"/>
    <mergeCell ref="G6:H6"/>
    <mergeCell ref="C5:H5"/>
    <mergeCell ref="A2:J2"/>
    <mergeCell ref="A3:J3"/>
    <mergeCell ref="E6:F6"/>
    <mergeCell ref="I5:J6"/>
    <mergeCell ref="A5:A7"/>
  </mergeCells>
  <printOptions horizontalCentered="1"/>
  <pageMargins left="0.39" right="0.39" top="0.39" bottom="0.2" header="0.2" footer="0"/>
  <pageSetup scale="65" orientation="landscape" r:id="rId1"/>
  <headerFooter alignWithMargins="0"/>
  <rowBreaks count="2" manualBreakCount="2">
    <brk id="58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acervo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 Jesus</cp:lastModifiedBy>
  <cp:lastPrinted>2021-06-25T14:12:18Z</cp:lastPrinted>
  <dcterms:created xsi:type="dcterms:W3CDTF">2020-05-21T23:34:40Z</dcterms:created>
  <dcterms:modified xsi:type="dcterms:W3CDTF">2023-04-27T01:49:09Z</dcterms:modified>
</cp:coreProperties>
</file>