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ntigüedad edad" sheetId="1" r:id="rId1"/>
  </sheets>
  <externalReferences>
    <externalReference r:id="rId4"/>
    <externalReference r:id="rId5"/>
    <externalReference r:id="rId6"/>
  </externalReferences>
  <definedNames>
    <definedName name="_xlnm.Print_Area" localSheetId="0">'antigüedad edad'!$A$1:$L$53</definedName>
    <definedName name="DATABASE" localSheetId="0">'[2]paxprog'!#REF!</definedName>
  </definedNames>
  <calcPr fullCalcOnLoad="1"/>
</workbook>
</file>

<file path=xl/sharedStrings.xml><?xml version="1.0" encoding="utf-8"?>
<sst xmlns="http://schemas.openxmlformats.org/spreadsheetml/2006/main" count="29" uniqueCount="29">
  <si>
    <t>UNAM. PERSONAL ACADÉMICO</t>
  </si>
  <si>
    <t>EDAD Y PERMANENCIA DEL PERSONAL ACADÉMICO 2008</t>
  </si>
  <si>
    <t>Personal Académico por Antigüedad</t>
  </si>
  <si>
    <t>Hasta 2</t>
  </si>
  <si>
    <t>3-5</t>
  </si>
  <si>
    <t>6-8</t>
  </si>
  <si>
    <t>9-11</t>
  </si>
  <si>
    <t>12-14</t>
  </si>
  <si>
    <t>15-17</t>
  </si>
  <si>
    <t>18-20</t>
  </si>
  <si>
    <t>21-23</t>
  </si>
  <si>
    <t>24-26</t>
  </si>
  <si>
    <t>27-29</t>
  </si>
  <si>
    <t>30 ó más</t>
  </si>
  <si>
    <t>Personal Académico por Grupos de Edad</t>
  </si>
  <si>
    <t>Hasta 24</t>
  </si>
  <si>
    <t>25 a 29</t>
  </si>
  <si>
    <t>30 a 34</t>
  </si>
  <si>
    <t>35 a 39</t>
  </si>
  <si>
    <t>40 a 44</t>
  </si>
  <si>
    <t xml:space="preserve">                        </t>
  </si>
  <si>
    <t>45 a 49</t>
  </si>
  <si>
    <t>50 a 54</t>
  </si>
  <si>
    <t>55 a 59</t>
  </si>
  <si>
    <t>60 a 64</t>
  </si>
  <si>
    <t>65 a 69</t>
  </si>
  <si>
    <t>Más de 70</t>
  </si>
  <si>
    <t>Total</t>
  </si>
  <si>
    <t>FUENTE: Nómina de la quincena 14 del 2008, Dirección General de Personal, UNAM.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</si>
</sst>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6.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9" fillId="0" borderId="0" xfId="51" applyFont="1" applyAlignment="1">
      <alignment horizontal="center"/>
      <protection/>
    </xf>
    <xf numFmtId="0" fontId="19" fillId="0" borderId="0" xfId="51" applyFont="1" applyAlignment="1">
      <alignment/>
      <protection/>
    </xf>
    <xf numFmtId="0" fontId="18" fillId="0" borderId="0" xfId="52" applyFont="1">
      <alignment/>
      <protection/>
    </xf>
    <xf numFmtId="0" fontId="18" fillId="0" borderId="0" xfId="0" applyFont="1" applyAlignment="1">
      <alignment/>
    </xf>
    <xf numFmtId="2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8" fillId="0" borderId="0" xfId="52" applyNumberFormat="1" applyFont="1" quotePrefix="1">
      <alignment/>
      <protection/>
    </xf>
    <xf numFmtId="2" fontId="18" fillId="0" borderId="0" xfId="52" applyNumberFormat="1" applyFont="1" quotePrefix="1">
      <alignment/>
      <protection/>
    </xf>
    <xf numFmtId="2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" fontId="18" fillId="0" borderId="0" xfId="52" applyNumberFormat="1" applyFont="1" quotePrefix="1">
      <alignment/>
      <protection/>
    </xf>
    <xf numFmtId="0" fontId="18" fillId="0" borderId="0" xfId="52" applyFont="1" quotePrefix="1">
      <alignment/>
      <protection/>
    </xf>
    <xf numFmtId="164" fontId="18" fillId="0" borderId="0" xfId="0" applyNumberFormat="1" applyFont="1" applyAlignment="1">
      <alignment/>
    </xf>
    <xf numFmtId="3" fontId="18" fillId="0" borderId="0" xfId="52" applyNumberFormat="1" applyFont="1">
      <alignment/>
      <protection/>
    </xf>
    <xf numFmtId="164" fontId="18" fillId="0" borderId="0" xfId="52" applyNumberFormat="1" applyFont="1">
      <alignment/>
      <protection/>
    </xf>
    <xf numFmtId="3" fontId="18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52" applyFont="1" applyFill="1" applyBorder="1">
      <alignment/>
      <protection/>
    </xf>
    <xf numFmtId="0" fontId="21" fillId="0" borderId="0" xfId="0" applyFont="1" applyAlignment="1">
      <alignment/>
    </xf>
    <xf numFmtId="1" fontId="18" fillId="0" borderId="0" xfId="52" applyNumberFormat="1" applyFont="1">
      <alignment/>
      <protection/>
    </xf>
    <xf numFmtId="0" fontId="18" fillId="0" borderId="0" xfId="52" applyFont="1" applyFill="1">
      <alignment/>
      <protection/>
    </xf>
    <xf numFmtId="0" fontId="19" fillId="0" borderId="0" xfId="52" applyFont="1" applyFill="1">
      <alignment/>
      <protection/>
    </xf>
    <xf numFmtId="1" fontId="18" fillId="0" borderId="0" xfId="52" applyNumberFormat="1" applyFont="1" applyFill="1">
      <alignment/>
      <protection/>
    </xf>
    <xf numFmtId="3" fontId="0" fillId="0" borderId="0" xfId="0" applyNumberFormat="1" applyFill="1" applyAlignment="1">
      <alignment/>
    </xf>
    <xf numFmtId="165" fontId="18" fillId="0" borderId="0" xfId="52" applyNumberFormat="1" applyFont="1" applyFill="1">
      <alignment/>
      <protection/>
    </xf>
    <xf numFmtId="1" fontId="0" fillId="0" borderId="0" xfId="0" applyNumberFormat="1" applyFill="1" applyAlignment="1">
      <alignment/>
    </xf>
    <xf numFmtId="1" fontId="18" fillId="0" borderId="0" xfId="0" applyNumberFormat="1" applyFont="1" applyFill="1" applyAlignment="1">
      <alignment/>
    </xf>
    <xf numFmtId="164" fontId="18" fillId="0" borderId="0" xfId="52" applyNumberFormat="1" applyFont="1" applyFill="1">
      <alignment/>
      <protection/>
    </xf>
    <xf numFmtId="2" fontId="18" fillId="0" borderId="0" xfId="52" applyNumberFormat="1" applyFont="1" applyFill="1">
      <alignment/>
      <protection/>
    </xf>
    <xf numFmtId="0" fontId="21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graf_rh (2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A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antigüedad laboral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5125"/>
          <c:w val="0.98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AD8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edad'!$A$6:$A$16</c:f>
              <c:strCache/>
            </c:strRef>
          </c:cat>
          <c:val>
            <c:numRef>
              <c:f>'antigüedad edad'!$C$6:$C$16</c:f>
              <c:numCache/>
            </c:numRef>
          </c:val>
        </c:ser>
        <c:gapWidth val="83"/>
        <c:axId val="37091045"/>
        <c:axId val="65383950"/>
      </c:barChart>
      <c:catAx>
        <c:axId val="3709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Antigüedad (Años)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83950"/>
        <c:crosses val="autoZero"/>
        <c:auto val="0"/>
        <c:lblOffset val="100"/>
        <c:tickLblSkip val="1"/>
        <c:noMultiLvlLbl val="0"/>
      </c:catAx>
      <c:valAx>
        <c:axId val="6538395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104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edad</a:t>
            </a:r>
          </a:p>
        </c:rich>
      </c:tx>
      <c:layout>
        <c:manualLayout>
          <c:xMode val="factor"/>
          <c:yMode val="factor"/>
          <c:x val="0.08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8075"/>
          <c:w val="0.976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E69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edad'!$G$33:$G$43</c:f>
              <c:strCache/>
            </c:strRef>
          </c:cat>
          <c:val>
            <c:numRef>
              <c:f>'antigüedad edad'!$I$33:$I$43</c:f>
              <c:numCache/>
            </c:numRef>
          </c:val>
        </c:ser>
        <c:gapWidth val="83"/>
        <c:axId val="51584639"/>
        <c:axId val="61608568"/>
      </c:barChart>
      <c:catAx>
        <c:axId val="5158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Rangos de edad
(Años cumplidos)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08568"/>
        <c:crosses val="autoZero"/>
        <c:auto val="0"/>
        <c:lblOffset val="100"/>
        <c:tickLblSkip val="1"/>
        <c:noMultiLvlLbl val="0"/>
      </c:catAx>
      <c:valAx>
        <c:axId val="6160856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846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Bachillerato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71950" y="0"/>
        <a:ext cx="140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19050</xdr:rowOff>
    </xdr:from>
    <xdr:to>
      <xdr:col>6</xdr:col>
      <xdr:colOff>742950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0" y="504825"/>
        <a:ext cx="53149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723900</xdr:colOff>
      <xdr:row>28</xdr:row>
      <xdr:rowOff>9525</xdr:rowOff>
    </xdr:from>
    <xdr:to>
      <xdr:col>11</xdr:col>
      <xdr:colOff>704850</xdr:colOff>
      <xdr:row>50</xdr:row>
      <xdr:rowOff>123825</xdr:rowOff>
    </xdr:to>
    <xdr:graphicFrame>
      <xdr:nvGraphicFramePr>
        <xdr:cNvPr id="3" name="Chart 3"/>
        <xdr:cNvGraphicFramePr/>
      </xdr:nvGraphicFramePr>
      <xdr:xfrm>
        <a:off x="3771900" y="4543425"/>
        <a:ext cx="531495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0</xdr:rowOff>
    </xdr:from>
    <xdr:to>
      <xdr:col>2</xdr:col>
      <xdr:colOff>209550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28575" y="6800850"/>
        <a:ext cx="1704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1%20personal%20acad&#233;mico\persaca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\valida98\persa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s"/>
      <sheetName val="nombramientos"/>
      <sheetName val="categoría"/>
      <sheetName val="antigüedad edad"/>
      <sheetName val="investigación"/>
      <sheetName val="educación superior"/>
      <sheetName val="media superior"/>
      <sheetName val="otras dependencias"/>
      <sheetName val="académicos x dep"/>
      <sheetName val="escolarid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tabSelected="1" zoomScale="80" zoomScaleNormal="80" zoomScalePageLayoutView="0" workbookViewId="0" topLeftCell="A1">
      <selection activeCell="M20" sqref="M20"/>
    </sheetView>
  </sheetViews>
  <sheetFormatPr defaultColWidth="11.421875" defaultRowHeight="12.75"/>
  <cols>
    <col min="1" max="3" width="11.421875" style="3" customWidth="1"/>
    <col min="4" max="16384" width="11.421875" style="3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0" ht="12.75">
      <c r="A3" s="4"/>
      <c r="B3" s="4"/>
      <c r="J3" s="5"/>
    </row>
    <row r="4" spans="1:10" ht="12.75">
      <c r="A4" s="4"/>
      <c r="B4" s="4"/>
      <c r="J4" s="5"/>
    </row>
    <row r="5" spans="1:12" ht="12.75">
      <c r="A5" s="6" t="s">
        <v>2</v>
      </c>
      <c r="J5" s="5"/>
      <c r="K5" s="7"/>
      <c r="L5" s="8"/>
    </row>
    <row r="6" spans="1:17" ht="12.75">
      <c r="A6" s="3" t="s">
        <v>3</v>
      </c>
      <c r="B6" s="7">
        <v>5961</v>
      </c>
      <c r="C6" s="9">
        <f aca="true" t="shared" si="0" ref="C6:D16">+B6/B$17*100</f>
        <v>17.11209989952634</v>
      </c>
      <c r="D6" s="10">
        <f t="shared" si="0"/>
        <v>17.11209989952634</v>
      </c>
      <c r="J6" s="11"/>
      <c r="K6" s="7"/>
      <c r="L6" s="8"/>
      <c r="M6" s="12"/>
      <c r="N6" s="12"/>
      <c r="O6" s="12"/>
      <c r="P6" s="12"/>
      <c r="Q6" s="12"/>
    </row>
    <row r="7" spans="1:17" ht="12.75">
      <c r="A7" s="13" t="s">
        <v>4</v>
      </c>
      <c r="B7" s="7">
        <v>3686</v>
      </c>
      <c r="C7" s="9">
        <f t="shared" si="0"/>
        <v>10.581311898952203</v>
      </c>
      <c r="D7" s="10">
        <f t="shared" si="0"/>
        <v>10.581311898952203</v>
      </c>
      <c r="J7" s="11"/>
      <c r="K7" s="7"/>
      <c r="L7" s="8"/>
      <c r="M7" s="12"/>
      <c r="N7" s="12"/>
      <c r="O7" s="12"/>
      <c r="P7" s="12"/>
      <c r="Q7" s="12"/>
    </row>
    <row r="8" spans="1:17" ht="12.75">
      <c r="A8" s="14" t="s">
        <v>5</v>
      </c>
      <c r="B8" s="7">
        <v>3325</v>
      </c>
      <c r="C8" s="9">
        <f t="shared" si="0"/>
        <v>9.544997846992967</v>
      </c>
      <c r="D8" s="10">
        <f t="shared" si="0"/>
        <v>9.544997846992967</v>
      </c>
      <c r="J8" s="11"/>
      <c r="K8" s="7"/>
      <c r="L8" s="8"/>
      <c r="M8" s="15"/>
      <c r="N8" s="12"/>
      <c r="O8" s="12"/>
      <c r="P8" s="12"/>
      <c r="Q8" s="12"/>
    </row>
    <row r="9" spans="1:17" ht="12.75">
      <c r="A9" s="14" t="s">
        <v>6</v>
      </c>
      <c r="B9" s="7">
        <v>3065</v>
      </c>
      <c r="C9" s="9">
        <f t="shared" si="0"/>
        <v>8.79862207549878</v>
      </c>
      <c r="D9" s="10">
        <f t="shared" si="0"/>
        <v>8.79862207549878</v>
      </c>
      <c r="J9" s="11"/>
      <c r="K9" s="7"/>
      <c r="L9" s="8"/>
      <c r="M9" s="15"/>
      <c r="N9" s="12"/>
      <c r="O9" s="12"/>
      <c r="P9" s="12"/>
      <c r="Q9" s="12"/>
    </row>
    <row r="10" spans="1:17" ht="12.75">
      <c r="A10" s="14" t="s">
        <v>7</v>
      </c>
      <c r="B10" s="7">
        <v>3136</v>
      </c>
      <c r="C10" s="9">
        <f t="shared" si="0"/>
        <v>9.002440074637578</v>
      </c>
      <c r="D10" s="10">
        <f t="shared" si="0"/>
        <v>9.002440074637578</v>
      </c>
      <c r="I10" s="4"/>
      <c r="J10" s="11"/>
      <c r="K10" s="7"/>
      <c r="L10" s="8"/>
      <c r="M10" s="15"/>
      <c r="N10" s="12"/>
      <c r="O10" s="12"/>
      <c r="P10" s="12"/>
      <c r="Q10" s="12"/>
    </row>
    <row r="11" spans="1:17" ht="12.75">
      <c r="A11" s="14" t="s">
        <v>8</v>
      </c>
      <c r="B11" s="7">
        <v>2937</v>
      </c>
      <c r="C11" s="9">
        <f t="shared" si="0"/>
        <v>8.431175541840103</v>
      </c>
      <c r="D11" s="10">
        <f t="shared" si="0"/>
        <v>8.431175541840103</v>
      </c>
      <c r="I11" s="4"/>
      <c r="J11" s="11"/>
      <c r="K11" s="7"/>
      <c r="L11" s="8"/>
      <c r="M11" s="15"/>
      <c r="N11" s="12"/>
      <c r="O11" s="12"/>
      <c r="P11" s="12"/>
      <c r="Q11" s="12"/>
    </row>
    <row r="12" spans="1:17" ht="12.75">
      <c r="A12" s="14" t="s">
        <v>9</v>
      </c>
      <c r="B12" s="7">
        <v>2202</v>
      </c>
      <c r="C12" s="9">
        <f t="shared" si="0"/>
        <v>6.321228649346922</v>
      </c>
      <c r="D12" s="10">
        <f t="shared" si="0"/>
        <v>6.321228649346922</v>
      </c>
      <c r="I12" s="4"/>
      <c r="J12" s="11"/>
      <c r="K12" s="7"/>
      <c r="L12" s="8"/>
      <c r="M12" s="15"/>
      <c r="N12" s="12"/>
      <c r="O12" s="12"/>
      <c r="P12" s="12"/>
      <c r="Q12" s="12"/>
    </row>
    <row r="13" spans="1:17" ht="12.75">
      <c r="A13" s="14" t="s">
        <v>10</v>
      </c>
      <c r="B13" s="7">
        <v>2001</v>
      </c>
      <c r="C13" s="9">
        <f t="shared" si="0"/>
        <v>5.744222764461031</v>
      </c>
      <c r="D13" s="10">
        <f t="shared" si="0"/>
        <v>5.744222764461031</v>
      </c>
      <c r="I13" s="4"/>
      <c r="J13" s="11"/>
      <c r="K13" s="7"/>
      <c r="L13" s="8"/>
      <c r="M13" s="15"/>
      <c r="N13" s="12"/>
      <c r="O13" s="12"/>
      <c r="P13" s="12"/>
      <c r="Q13" s="12"/>
    </row>
    <row r="14" spans="1:17" ht="12.75">
      <c r="A14" s="14" t="s">
        <v>11</v>
      </c>
      <c r="B14" s="7">
        <v>1873</v>
      </c>
      <c r="C14" s="9">
        <f t="shared" si="0"/>
        <v>5.376776230802354</v>
      </c>
      <c r="D14" s="10">
        <f t="shared" si="0"/>
        <v>5.376776230802354</v>
      </c>
      <c r="I14" s="4"/>
      <c r="J14" s="11"/>
      <c r="K14" s="7"/>
      <c r="L14" s="8"/>
      <c r="M14" s="15"/>
      <c r="N14" s="12"/>
      <c r="O14" s="12"/>
      <c r="P14" s="12"/>
      <c r="Q14" s="12"/>
    </row>
    <row r="15" spans="1:17" ht="12.75">
      <c r="A15" s="14" t="s">
        <v>12</v>
      </c>
      <c r="B15" s="7">
        <v>2000</v>
      </c>
      <c r="C15" s="9">
        <f t="shared" si="0"/>
        <v>5.741352088416822</v>
      </c>
      <c r="D15" s="10">
        <f t="shared" si="0"/>
        <v>5.741352088416822</v>
      </c>
      <c r="I15" s="4"/>
      <c r="J15" s="11"/>
      <c r="K15" s="7"/>
      <c r="L15" s="8"/>
      <c r="M15" s="15"/>
      <c r="N15" s="12"/>
      <c r="O15" s="12"/>
      <c r="P15" s="12"/>
      <c r="Q15" s="12"/>
    </row>
    <row r="16" spans="1:17" ht="12.75">
      <c r="A16" s="3" t="s">
        <v>13</v>
      </c>
      <c r="B16" s="7">
        <v>4649</v>
      </c>
      <c r="C16" s="9">
        <f t="shared" si="0"/>
        <v>13.345772929524905</v>
      </c>
      <c r="D16" s="10">
        <f t="shared" si="0"/>
        <v>13.345772929524905</v>
      </c>
      <c r="I16" s="4"/>
      <c r="J16" s="12"/>
      <c r="K16" s="12"/>
      <c r="L16" s="12"/>
      <c r="M16" s="15"/>
      <c r="N16" s="12"/>
      <c r="O16" s="12"/>
      <c r="P16" s="12"/>
      <c r="Q16" s="12"/>
    </row>
    <row r="17" spans="2:17" ht="12.75">
      <c r="B17" s="16">
        <f>SUM(B6:B16)</f>
        <v>34835</v>
      </c>
      <c r="C17" s="9">
        <f>+B17/B$17*100</f>
        <v>100</v>
      </c>
      <c r="D17" s="17"/>
      <c r="I17" s="4"/>
      <c r="J17" s="12"/>
      <c r="K17" s="12"/>
      <c r="L17" s="12"/>
      <c r="M17" s="15"/>
      <c r="N17" s="12"/>
      <c r="O17" s="12"/>
      <c r="P17" s="12"/>
      <c r="Q17" s="12"/>
    </row>
    <row r="18" spans="2:17" ht="12.75">
      <c r="B18" s="18"/>
      <c r="C18" s="10"/>
      <c r="I18" s="4"/>
      <c r="J18" s="12"/>
      <c r="K18" s="12"/>
      <c r="L18" s="12"/>
      <c r="M18" s="15"/>
      <c r="N18" s="12"/>
      <c r="O18" s="12"/>
      <c r="P18" s="12"/>
      <c r="Q18" s="12"/>
    </row>
    <row r="19" spans="2:17" ht="12.75">
      <c r="B19" s="18"/>
      <c r="C19" s="10">
        <v>0.48</v>
      </c>
      <c r="I19" s="4"/>
      <c r="J19" s="12"/>
      <c r="K19" s="12"/>
      <c r="L19" s="12"/>
      <c r="M19" s="15"/>
      <c r="N19" s="12"/>
      <c r="O19" s="12"/>
      <c r="P19" s="12"/>
      <c r="Q19" s="12"/>
    </row>
    <row r="20" spans="2:17" ht="12.75">
      <c r="B20" s="16"/>
      <c r="C20" s="10"/>
      <c r="I20" s="4"/>
      <c r="J20" s="12"/>
      <c r="K20" s="12"/>
      <c r="L20" s="12"/>
      <c r="M20" s="12"/>
      <c r="N20" s="12"/>
      <c r="O20" s="12"/>
      <c r="P20" s="12"/>
      <c r="Q20" s="12"/>
    </row>
    <row r="21" spans="2:17" ht="12.75">
      <c r="B21" s="16"/>
      <c r="C21" s="10"/>
      <c r="I21" s="4"/>
      <c r="J21" s="12"/>
      <c r="K21" s="12"/>
      <c r="L21" s="12"/>
      <c r="M21" s="12"/>
      <c r="N21" s="12"/>
      <c r="O21" s="12"/>
      <c r="P21" s="12"/>
      <c r="Q21" s="12"/>
    </row>
    <row r="22" spans="2:17" ht="12.75">
      <c r="B22" s="16"/>
      <c r="C22" s="10"/>
      <c r="I22" s="4"/>
      <c r="J22" s="12"/>
      <c r="K22" s="12"/>
      <c r="L22" s="12"/>
      <c r="M22" s="12"/>
      <c r="N22" s="12"/>
      <c r="O22" s="12"/>
      <c r="P22" s="12"/>
      <c r="Q22" s="12"/>
    </row>
    <row r="23" spans="2:18" ht="12.75">
      <c r="B23" s="1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5" spans="5:17" ht="12.75">
      <c r="E25" s="7"/>
      <c r="F25" s="8"/>
      <c r="J25" s="12"/>
      <c r="K25" s="12"/>
      <c r="L25" s="12"/>
      <c r="M25" s="12"/>
      <c r="N25" s="12"/>
      <c r="O25" s="12"/>
      <c r="P25" s="12"/>
      <c r="Q25" s="12"/>
    </row>
    <row r="26" spans="5:17" ht="12.75">
      <c r="E26" s="7"/>
      <c r="F26" s="8"/>
      <c r="G26" s="17"/>
      <c r="J26" s="12"/>
      <c r="K26" s="12"/>
      <c r="L26" s="12"/>
      <c r="M26" s="12"/>
      <c r="N26" s="12"/>
      <c r="O26" s="12"/>
      <c r="P26" s="12"/>
      <c r="Q26" s="12"/>
    </row>
    <row r="27" spans="5:17" ht="12.75">
      <c r="E27" s="7"/>
      <c r="F27" s="8"/>
      <c r="K27" s="12"/>
      <c r="L27" s="12"/>
      <c r="M27" s="12"/>
      <c r="N27" s="12"/>
      <c r="O27" s="12"/>
      <c r="P27" s="12"/>
      <c r="Q27" s="12"/>
    </row>
    <row r="28" spans="5:17" ht="12.75">
      <c r="E28" s="7"/>
      <c r="F28" s="8"/>
      <c r="K28" s="12"/>
      <c r="L28" s="12"/>
      <c r="M28" s="12"/>
      <c r="N28" s="12"/>
      <c r="O28" s="12"/>
      <c r="P28" s="12"/>
      <c r="Q28" s="12"/>
    </row>
    <row r="29" spans="5:17" ht="12.75">
      <c r="E29" s="7"/>
      <c r="F29" s="8"/>
      <c r="K29" s="12"/>
      <c r="L29" s="12"/>
      <c r="M29" s="12"/>
      <c r="N29" s="12"/>
      <c r="O29" s="12"/>
      <c r="P29" s="12"/>
      <c r="Q29" s="12"/>
    </row>
    <row r="30" spans="5:17" ht="12.75">
      <c r="E30" s="7"/>
      <c r="F30" s="8"/>
      <c r="K30" s="12"/>
      <c r="L30" s="12"/>
      <c r="M30" s="12"/>
      <c r="N30" s="12"/>
      <c r="O30" s="12"/>
      <c r="P30" s="12"/>
      <c r="Q30" s="12"/>
    </row>
    <row r="31" spans="5:17" ht="12.75">
      <c r="E31" s="7"/>
      <c r="F31" s="8"/>
      <c r="K31" s="12"/>
      <c r="L31" s="12"/>
      <c r="M31" s="12"/>
      <c r="N31" s="12"/>
      <c r="O31" s="12"/>
      <c r="P31" s="12"/>
      <c r="Q31" s="12"/>
    </row>
    <row r="32" spans="5:17" ht="12.75">
      <c r="E32" s="7"/>
      <c r="F32" s="8"/>
      <c r="G32" s="6" t="s">
        <v>14</v>
      </c>
      <c r="H32" s="16"/>
      <c r="K32" s="12"/>
      <c r="L32" s="12"/>
      <c r="M32" s="12"/>
      <c r="N32" s="12"/>
      <c r="O32" s="12"/>
      <c r="P32" s="12"/>
      <c r="Q32" s="12"/>
    </row>
    <row r="33" spans="5:17" ht="12.75">
      <c r="E33" s="7"/>
      <c r="F33" s="8"/>
      <c r="G33" s="3" t="s">
        <v>15</v>
      </c>
      <c r="H33" s="7">
        <v>699</v>
      </c>
      <c r="I33" s="9">
        <f aca="true" t="shared" si="1" ref="I33:J43">+H33/H$44*100</f>
        <v>2.0066025549016797</v>
      </c>
      <c r="J33" s="10">
        <f t="shared" si="1"/>
        <v>2.0066025549016797</v>
      </c>
      <c r="K33" s="12"/>
      <c r="L33" s="12"/>
      <c r="M33" s="12"/>
      <c r="N33" s="12"/>
      <c r="O33" s="12"/>
      <c r="P33" s="12"/>
      <c r="Q33" s="12"/>
    </row>
    <row r="34" spans="5:17" ht="12.75">
      <c r="E34" s="7"/>
      <c r="F34" s="8"/>
      <c r="G34" s="3" t="s">
        <v>16</v>
      </c>
      <c r="H34" s="7">
        <v>2385</v>
      </c>
      <c r="I34" s="9">
        <f t="shared" si="1"/>
        <v>6.846562365437061</v>
      </c>
      <c r="J34" s="10">
        <f t="shared" si="1"/>
        <v>6.846562365437061</v>
      </c>
      <c r="K34" s="12"/>
      <c r="L34" s="12"/>
      <c r="M34" s="12"/>
      <c r="N34" s="12"/>
      <c r="O34" s="12"/>
      <c r="P34" s="12"/>
      <c r="Q34" s="12"/>
    </row>
    <row r="35" spans="5:17" ht="12.75">
      <c r="E35" s="7"/>
      <c r="F35" s="8"/>
      <c r="G35" s="3" t="s">
        <v>17</v>
      </c>
      <c r="H35" s="7">
        <v>3421</v>
      </c>
      <c r="I35" s="9">
        <f t="shared" si="1"/>
        <v>9.820582747236974</v>
      </c>
      <c r="J35" s="10">
        <f t="shared" si="1"/>
        <v>9.820582747236974</v>
      </c>
      <c r="K35" s="12"/>
      <c r="L35" s="12"/>
      <c r="M35" s="12"/>
      <c r="N35" s="12"/>
      <c r="O35" s="12"/>
      <c r="P35" s="12"/>
      <c r="Q35" s="12"/>
    </row>
    <row r="36" spans="7:10" s="4" customFormat="1" ht="12.75">
      <c r="G36" s="3" t="s">
        <v>18</v>
      </c>
      <c r="H36" s="7">
        <v>4210</v>
      </c>
      <c r="I36" s="9">
        <f t="shared" si="1"/>
        <v>12.08554614611741</v>
      </c>
      <c r="J36" s="10">
        <f t="shared" si="1"/>
        <v>12.08554614611741</v>
      </c>
    </row>
    <row r="37" spans="7:27" s="4" customFormat="1" ht="12.75">
      <c r="G37" s="3" t="s">
        <v>19</v>
      </c>
      <c r="H37" s="7">
        <v>4432</v>
      </c>
      <c r="I37" s="9">
        <f t="shared" si="1"/>
        <v>12.722836227931678</v>
      </c>
      <c r="J37" s="10">
        <f t="shared" si="1"/>
        <v>12.722836227931678</v>
      </c>
      <c r="AA37" s="4" t="s">
        <v>20</v>
      </c>
    </row>
    <row r="38" spans="7:10" s="4" customFormat="1" ht="12.75">
      <c r="G38" s="3" t="s">
        <v>21</v>
      </c>
      <c r="H38" s="7">
        <v>5252</v>
      </c>
      <c r="I38" s="9">
        <f t="shared" si="1"/>
        <v>15.076790584182575</v>
      </c>
      <c r="J38" s="10">
        <f t="shared" si="1"/>
        <v>15.076790584182575</v>
      </c>
    </row>
    <row r="39" spans="2:10" s="4" customFormat="1" ht="12.75">
      <c r="B39" s="18"/>
      <c r="G39" s="3" t="s">
        <v>22</v>
      </c>
      <c r="H39" s="7">
        <v>5428</v>
      </c>
      <c r="I39" s="9">
        <f t="shared" si="1"/>
        <v>15.582029567963254</v>
      </c>
      <c r="J39" s="10">
        <f t="shared" si="1"/>
        <v>15.582029567963254</v>
      </c>
    </row>
    <row r="40" spans="2:10" s="4" customFormat="1" ht="12.75">
      <c r="B40" s="18"/>
      <c r="G40" s="3" t="s">
        <v>23</v>
      </c>
      <c r="H40" s="7">
        <v>3978</v>
      </c>
      <c r="I40" s="9">
        <f t="shared" si="1"/>
        <v>11.419549303861059</v>
      </c>
      <c r="J40" s="10">
        <f t="shared" si="1"/>
        <v>11.419549303861059</v>
      </c>
    </row>
    <row r="41" spans="2:10" s="4" customFormat="1" ht="12.75">
      <c r="B41" s="18"/>
      <c r="G41" s="3" t="s">
        <v>24</v>
      </c>
      <c r="H41" s="7">
        <v>2537</v>
      </c>
      <c r="I41" s="9">
        <f t="shared" si="1"/>
        <v>7.282905124156739</v>
      </c>
      <c r="J41" s="10">
        <f t="shared" si="1"/>
        <v>7.282905124156739</v>
      </c>
    </row>
    <row r="42" spans="1:10" s="4" customFormat="1" ht="12.75">
      <c r="A42" s="19"/>
      <c r="B42" s="18"/>
      <c r="C42" s="19"/>
      <c r="G42" s="3" t="s">
        <v>25</v>
      </c>
      <c r="H42" s="7">
        <v>1326</v>
      </c>
      <c r="I42" s="9">
        <f t="shared" si="1"/>
        <v>3.806516434620353</v>
      </c>
      <c r="J42" s="10">
        <f t="shared" si="1"/>
        <v>3.806516434620353</v>
      </c>
    </row>
    <row r="43" spans="1:10" s="4" customFormat="1" ht="12.75">
      <c r="A43" s="19"/>
      <c r="B43" s="18"/>
      <c r="C43" s="19"/>
      <c r="G43" s="3" t="s">
        <v>26</v>
      </c>
      <c r="H43" s="7">
        <v>1167</v>
      </c>
      <c r="I43" s="9">
        <f t="shared" si="1"/>
        <v>3.3500789435912157</v>
      </c>
      <c r="J43" s="10">
        <f t="shared" si="1"/>
        <v>3.3500789435912157</v>
      </c>
    </row>
    <row r="44" spans="1:15" ht="12.75">
      <c r="A44" s="20"/>
      <c r="B44" s="18"/>
      <c r="C44" s="20"/>
      <c r="G44" s="4" t="s">
        <v>27</v>
      </c>
      <c r="H44" s="18">
        <f>SUM(H33:H43)</f>
        <v>34835</v>
      </c>
      <c r="I44" s="9">
        <f>+H44/H$44*100</f>
        <v>100</v>
      </c>
      <c r="J44" s="17"/>
      <c r="O44" s="21"/>
    </row>
    <row r="45" spans="2:10" ht="12.75">
      <c r="B45" s="18"/>
      <c r="G45" s="4"/>
      <c r="H45" s="18"/>
      <c r="I45" s="4"/>
      <c r="J45" s="4"/>
    </row>
    <row r="46" spans="2:10" ht="12.75">
      <c r="B46" s="18"/>
      <c r="G46" s="4"/>
      <c r="H46" s="4"/>
      <c r="I46" s="4"/>
      <c r="J46" s="4">
        <f>2+6.8+9.8+12.1+12.7+15.1+15.6+11.4+7.3+3.8+3.3</f>
        <v>99.9</v>
      </c>
    </row>
    <row r="47" ht="12.75">
      <c r="B47" s="18"/>
    </row>
    <row r="48" ht="12.75">
      <c r="B48" s="18"/>
    </row>
    <row r="49" spans="2:3" ht="12.75">
      <c r="B49" s="18"/>
      <c r="C49" s="12"/>
    </row>
    <row r="50" ht="12.75">
      <c r="C50" s="12"/>
    </row>
    <row r="51" ht="12.75">
      <c r="B51" s="18"/>
    </row>
    <row r="52" ht="12.75">
      <c r="B52" s="18"/>
    </row>
    <row r="53" spans="1:2" ht="12.75">
      <c r="A53" s="21" t="s">
        <v>28</v>
      </c>
      <c r="B53" s="22"/>
    </row>
    <row r="58" spans="1:6" ht="12.75">
      <c r="A58" s="22"/>
      <c r="B58" s="18"/>
      <c r="C58" s="5"/>
      <c r="E58" s="7"/>
      <c r="F58" s="8"/>
    </row>
    <row r="59" spans="1:6" ht="12.75">
      <c r="A59" s="22"/>
      <c r="B59" s="18"/>
      <c r="C59" s="5"/>
      <c r="E59" s="7"/>
      <c r="F59" s="8"/>
    </row>
    <row r="60" spans="1:6" ht="12.75">
      <c r="A60" s="22"/>
      <c r="B60" s="18"/>
      <c r="C60" s="5"/>
      <c r="E60" s="7"/>
      <c r="F60" s="8"/>
    </row>
    <row r="61" spans="1:6" ht="12.75">
      <c r="A61" s="22"/>
      <c r="B61" s="18"/>
      <c r="C61" s="5"/>
      <c r="E61" s="7"/>
      <c r="F61" s="8"/>
    </row>
    <row r="62" spans="1:6" ht="12.75">
      <c r="A62" s="22"/>
      <c r="B62" s="18"/>
      <c r="C62" s="5"/>
      <c r="E62" s="7"/>
      <c r="F62" s="8"/>
    </row>
    <row r="63" spans="1:6" ht="12.75">
      <c r="A63" s="22"/>
      <c r="B63" s="18"/>
      <c r="C63" s="5"/>
      <c r="E63" s="7"/>
      <c r="F63" s="8"/>
    </row>
    <row r="64" spans="2:3" ht="12.75">
      <c r="B64" s="22"/>
      <c r="C64" s="17"/>
    </row>
    <row r="69" spans="1:6" ht="12.75">
      <c r="A69" s="22"/>
      <c r="B69" s="7"/>
      <c r="C69" s="5"/>
      <c r="E69" s="7"/>
      <c r="F69" s="7"/>
    </row>
    <row r="70" spans="1:6" ht="12.75">
      <c r="A70" s="22"/>
      <c r="B70" s="7"/>
      <c r="C70" s="5"/>
      <c r="E70" s="7"/>
      <c r="F70" s="7"/>
    </row>
    <row r="71" spans="1:6" ht="12.75">
      <c r="A71" s="22"/>
      <c r="B71" s="7"/>
      <c r="C71" s="5"/>
      <c r="E71" s="7"/>
      <c r="F71" s="7"/>
    </row>
    <row r="72" spans="1:6" ht="12.75">
      <c r="A72" s="22"/>
      <c r="B72" s="7"/>
      <c r="C72" s="5"/>
      <c r="E72" s="7"/>
      <c r="F72" s="7"/>
    </row>
    <row r="73" spans="1:6" ht="12.75">
      <c r="A73" s="22"/>
      <c r="B73" s="7"/>
      <c r="C73" s="5"/>
      <c r="E73" s="7"/>
      <c r="F73" s="7"/>
    </row>
    <row r="74" spans="1:6" ht="12.75">
      <c r="A74" s="22"/>
      <c r="B74" s="7"/>
      <c r="C74" s="5"/>
      <c r="E74" s="7"/>
      <c r="F74" s="7"/>
    </row>
    <row r="75" spans="2:3" ht="12.75">
      <c r="B75" s="22"/>
      <c r="C75" s="5"/>
    </row>
    <row r="77" s="23" customFormat="1" ht="12.75"/>
    <row r="78" s="23" customFormat="1" ht="12.75">
      <c r="E78" s="24"/>
    </row>
    <row r="79" s="23" customFormat="1" ht="12.75"/>
    <row r="80" spans="1:6" s="23" customFormat="1" ht="12.75">
      <c r="A80" s="25"/>
      <c r="B80" s="26"/>
      <c r="C80" s="27"/>
      <c r="E80" s="28"/>
      <c r="F80" s="26"/>
    </row>
    <row r="81" spans="1:6" s="23" customFormat="1" ht="12.75">
      <c r="A81" s="25"/>
      <c r="B81" s="26"/>
      <c r="C81" s="27"/>
      <c r="E81" s="28"/>
      <c r="F81" s="26"/>
    </row>
    <row r="82" spans="1:6" s="23" customFormat="1" ht="12.75">
      <c r="A82" s="25"/>
      <c r="B82" s="26"/>
      <c r="C82" s="27"/>
      <c r="E82" s="28"/>
      <c r="F82" s="26"/>
    </row>
    <row r="83" spans="1:6" s="23" customFormat="1" ht="12.75">
      <c r="A83" s="25"/>
      <c r="B83" s="26"/>
      <c r="C83" s="27"/>
      <c r="E83" s="28"/>
      <c r="F83" s="26"/>
    </row>
    <row r="84" spans="1:6" s="23" customFormat="1" ht="12.75">
      <c r="A84" s="25"/>
      <c r="B84" s="26"/>
      <c r="C84" s="27"/>
      <c r="E84" s="28"/>
      <c r="F84" s="26"/>
    </row>
    <row r="85" spans="1:6" s="23" customFormat="1" ht="12.75">
      <c r="A85" s="25"/>
      <c r="B85" s="26"/>
      <c r="C85" s="27"/>
      <c r="E85" s="28"/>
      <c r="F85" s="26"/>
    </row>
    <row r="86" spans="1:6" s="23" customFormat="1" ht="12.75">
      <c r="A86" s="25"/>
      <c r="B86" s="26"/>
      <c r="C86" s="27"/>
      <c r="D86" s="29"/>
      <c r="E86" s="28"/>
      <c r="F86" s="26"/>
    </row>
    <row r="87" spans="1:6" s="23" customFormat="1" ht="12.75">
      <c r="A87" s="25"/>
      <c r="B87" s="26"/>
      <c r="C87" s="27"/>
      <c r="D87" s="29"/>
      <c r="E87" s="28"/>
      <c r="F87" s="26"/>
    </row>
    <row r="88" spans="2:5" s="23" customFormat="1" ht="12.75">
      <c r="B88" s="25"/>
      <c r="C88" s="30"/>
      <c r="D88" s="29"/>
      <c r="E88" s="29"/>
    </row>
    <row r="89" spans="4:5" s="23" customFormat="1" ht="12.75">
      <c r="D89" s="29"/>
      <c r="E89" s="29"/>
    </row>
    <row r="90" spans="4:5" s="23" customFormat="1" ht="12.75">
      <c r="D90" s="29"/>
      <c r="E90" s="29"/>
    </row>
    <row r="91" spans="4:5" s="23" customFormat="1" ht="12.75">
      <c r="D91" s="29"/>
      <c r="E91" s="29"/>
    </row>
    <row r="92" spans="4:5" s="23" customFormat="1" ht="12.75">
      <c r="D92" s="29"/>
      <c r="E92" s="29"/>
    </row>
    <row r="93" spans="4:5" s="23" customFormat="1" ht="12.75">
      <c r="D93" s="29"/>
      <c r="E93" s="29"/>
    </row>
    <row r="94" s="23" customFormat="1" ht="12.75"/>
    <row r="95" s="23" customFormat="1" ht="12.75"/>
    <row r="96" s="23" customFormat="1" ht="12.75"/>
    <row r="97" s="23" customFormat="1" ht="12.75"/>
    <row r="98" spans="1:5" s="23" customFormat="1" ht="12.75">
      <c r="A98" s="25"/>
      <c r="B98" s="26"/>
      <c r="C98" s="27"/>
      <c r="D98" s="29"/>
      <c r="E98" s="29"/>
    </row>
    <row r="99" spans="1:5" s="23" customFormat="1" ht="12.75">
      <c r="A99" s="25"/>
      <c r="B99" s="26"/>
      <c r="C99" s="27"/>
      <c r="D99" s="29"/>
      <c r="E99" s="29"/>
    </row>
    <row r="100" spans="1:5" s="23" customFormat="1" ht="12.75">
      <c r="A100" s="25"/>
      <c r="B100" s="26"/>
      <c r="C100" s="27"/>
      <c r="D100" s="29"/>
      <c r="E100" s="29"/>
    </row>
    <row r="101" spans="1:5" s="23" customFormat="1" ht="12.75">
      <c r="A101" s="25"/>
      <c r="B101" s="26"/>
      <c r="C101" s="27"/>
      <c r="D101" s="29"/>
      <c r="E101" s="29"/>
    </row>
    <row r="102" spans="1:5" s="23" customFormat="1" ht="12.75">
      <c r="A102" s="25"/>
      <c r="B102" s="26"/>
      <c r="C102" s="27"/>
      <c r="D102" s="29"/>
      <c r="E102" s="29"/>
    </row>
    <row r="103" spans="1:5" s="23" customFormat="1" ht="12.75">
      <c r="A103" s="25"/>
      <c r="B103" s="26"/>
      <c r="C103" s="27"/>
      <c r="D103" s="29"/>
      <c r="E103" s="29"/>
    </row>
    <row r="104" spans="1:5" s="23" customFormat="1" ht="12.75">
      <c r="A104" s="25"/>
      <c r="B104" s="26"/>
      <c r="C104" s="27"/>
      <c r="D104" s="29"/>
      <c r="E104" s="29"/>
    </row>
    <row r="105" spans="1:5" s="23" customFormat="1" ht="12.75">
      <c r="A105" s="25"/>
      <c r="B105" s="26"/>
      <c r="C105" s="27"/>
      <c r="D105" s="29"/>
      <c r="E105" s="29"/>
    </row>
    <row r="106" s="23" customFormat="1" ht="12.75">
      <c r="B106" s="25"/>
    </row>
    <row r="107" spans="2:3" s="23" customFormat="1" ht="12.75">
      <c r="B107" s="25"/>
      <c r="C107" s="31"/>
    </row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>
      <c r="E116" s="32"/>
    </row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</sheetData>
  <sheetProtection/>
  <mergeCells count="2">
    <mergeCell ref="A1:L1"/>
    <mergeCell ref="A2:L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2008-10-14T22:37:54Z</dcterms:created>
  <dcterms:modified xsi:type="dcterms:W3CDTF">2008-10-14T22:38:09Z</dcterms:modified>
  <cp:category/>
  <cp:version/>
  <cp:contentType/>
  <cp:contentStatus/>
</cp:coreProperties>
</file>