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945" activeTab="0"/>
  </bookViews>
  <sheets>
    <sheet name="especialización" sheetId="1" r:id="rId1"/>
  </sheets>
  <externalReferences>
    <externalReference r:id="rId4"/>
    <externalReference r:id="rId5"/>
    <externalReference r:id="rId6"/>
  </externalReferences>
  <definedNames>
    <definedName name="Consulta2">#REF!</definedName>
    <definedName name="ok">'[2]9119B'!$A$1:$L$312</definedName>
    <definedName name="pobesc01_02">'[3]orden descend'!$A$1:$B$69</definedName>
    <definedName name="pobescsumada">#REF!</definedName>
    <definedName name="_xlnm.Print_Titles" localSheetId="0">'especialización'!$1:$8</definedName>
  </definedNames>
  <calcPr fullCalcOnLoad="1"/>
</workbook>
</file>

<file path=xl/sharedStrings.xml><?xml version="1.0" encoding="utf-8"?>
<sst xmlns="http://schemas.openxmlformats.org/spreadsheetml/2006/main" count="210" uniqueCount="205">
  <si>
    <t>UNAM. POBLACIÓN ESCOLAR</t>
  </si>
  <si>
    <t xml:space="preserve">POSGRADO. ESPECIALIZACIONES </t>
  </si>
  <si>
    <t>2007-2008</t>
  </si>
  <si>
    <t>Primer ingreso</t>
  </si>
  <si>
    <t>Reingreso</t>
  </si>
  <si>
    <t>Población</t>
  </si>
  <si>
    <t>Entidad académica / Programa o plan de estudios</t>
  </si>
  <si>
    <t>Hombres</t>
  </si>
  <si>
    <t>Mujeres</t>
  </si>
  <si>
    <t>Total</t>
  </si>
  <si>
    <t>total</t>
  </si>
  <si>
    <t>Facultad de Arquitectura</t>
  </si>
  <si>
    <t>Programa de Especializaciones en Arquitectura y Urbanismo</t>
  </si>
  <si>
    <t>Cubiertas Ligeras</t>
  </si>
  <si>
    <t>Valuación Inmobiliaria</t>
  </si>
  <si>
    <t>Vivienda</t>
  </si>
  <si>
    <t>Facultad de Ciencias</t>
  </si>
  <si>
    <t>Microscopía Electrónica en Ciencias Biológicas</t>
  </si>
  <si>
    <t>Microscopía Electrónica Aplicada</t>
  </si>
  <si>
    <t>Facultad de Contaduría y Administración</t>
  </si>
  <si>
    <t>Especializaciones en Ciencias de la Administración</t>
  </si>
  <si>
    <t>Alta Dirección</t>
  </si>
  <si>
    <t>Fiscal</t>
  </si>
  <si>
    <t>Mercadotecnia</t>
  </si>
  <si>
    <t>Programa de Especializaciones en Ciencias de la Administración</t>
  </si>
  <si>
    <t>Fiscal (Contribuciones)</t>
  </si>
  <si>
    <t>Facultad de Derecho</t>
  </si>
  <si>
    <t>Programa Único de las Especializaciones en Derecho</t>
  </si>
  <si>
    <t>Administración y Procuración de Justicia</t>
  </si>
  <si>
    <t>Comercio Exterior</t>
  </si>
  <si>
    <t>Derecho a la Información</t>
  </si>
  <si>
    <t>Derecho Administrativo</t>
  </si>
  <si>
    <t>Derecho Civil</t>
  </si>
  <si>
    <t>Derecho Constitucional</t>
  </si>
  <si>
    <t>Derecho de la Propiedad Intelectual</t>
  </si>
  <si>
    <t>Derecho del Sistema de Responsabilidad de Servidores Públicos</t>
  </si>
  <si>
    <t>Derecho Electoral</t>
  </si>
  <si>
    <t>Derecho Empresarial</t>
  </si>
  <si>
    <t>Derecho Familiar</t>
  </si>
  <si>
    <t>Derecho Financiero</t>
  </si>
  <si>
    <t>Derecho Fiscal</t>
  </si>
  <si>
    <t>Derecho Internacional Privado</t>
  </si>
  <si>
    <t>Derecho Internacional Público</t>
  </si>
  <si>
    <t>Derecho Laboral</t>
  </si>
  <si>
    <t>Derecho Notarial y Registral</t>
  </si>
  <si>
    <t>Derecho Penal</t>
  </si>
  <si>
    <t>Derecho Social</t>
  </si>
  <si>
    <t>Derechos Humanos</t>
  </si>
  <si>
    <t>Facultad de Economía</t>
  </si>
  <si>
    <t>Programa Único de Especializaciones en Economía</t>
  </si>
  <si>
    <t>Economía Monetaria y Financiera</t>
  </si>
  <si>
    <t>Género en la Economía</t>
  </si>
  <si>
    <t>Historia del Pensamiento Económico</t>
  </si>
  <si>
    <t>Historia Económica</t>
  </si>
  <si>
    <t>Microfinanzas</t>
  </si>
  <si>
    <t>Teoría Económica</t>
  </si>
  <si>
    <t>Facultad de Ingeniería</t>
  </si>
  <si>
    <t>Programa Único de Especializaciones en Ingeniería en Ciencias de la Tierra</t>
  </si>
  <si>
    <t>Perforaciones</t>
  </si>
  <si>
    <t>Programa Único de Especializaciones en Ingeniería: Ingeniería Civil</t>
  </si>
  <si>
    <t>Construcción</t>
  </si>
  <si>
    <t>Geotecnia</t>
  </si>
  <si>
    <t>Ingeniería Sanitaria</t>
  </si>
  <si>
    <t>Estructuras</t>
  </si>
  <si>
    <t>Facultad de Medicina</t>
  </si>
  <si>
    <t>Plan Único de Especializaciones Médicas</t>
  </si>
  <si>
    <t>Alergia e Inmunología Clínica</t>
  </si>
  <si>
    <t>Alergia e Inmunología Clínica Pediátrica</t>
  </si>
  <si>
    <t>Anatomía Patológica</t>
  </si>
  <si>
    <t>Anestesiología</t>
  </si>
  <si>
    <t>Anestesiología Pediátrica</t>
  </si>
  <si>
    <t>Angiología y Cirugía Vascular</t>
  </si>
  <si>
    <t>Biología de la Reproducción Humana</t>
  </si>
  <si>
    <t>Cardiología</t>
  </si>
  <si>
    <t>Cardiología Pediátrica</t>
  </si>
  <si>
    <t>Cirugía Cardiotorácica</t>
  </si>
  <si>
    <t>Cirugía Cardiotorácica Pediátrica</t>
  </si>
  <si>
    <t>Cirugía General</t>
  </si>
  <si>
    <t>Cirugía Oncológica (Adultos)</t>
  </si>
  <si>
    <t>Cirugía Pediátrica Reconstructiva</t>
  </si>
  <si>
    <t>Cirugía Plástica y Reconstructiva</t>
  </si>
  <si>
    <t>Comunicación Audiología y Foniatría</t>
  </si>
  <si>
    <t>Dermatología</t>
  </si>
  <si>
    <t>Dermatología Pediátrica</t>
  </si>
  <si>
    <t>Dermatopatología</t>
  </si>
  <si>
    <t>Endocrinología</t>
  </si>
  <si>
    <t>Endocrinología Pediátrica</t>
  </si>
  <si>
    <t>Epidemiología</t>
  </si>
  <si>
    <t>Gastroenterología</t>
  </si>
  <si>
    <t>Gastroenterología y Nutrición Pediátrica</t>
  </si>
  <si>
    <t>Genética Médica</t>
  </si>
  <si>
    <t>Geriatría</t>
  </si>
  <si>
    <t>Ginecología y Obstetricia</t>
  </si>
  <si>
    <t>Hematología</t>
  </si>
  <si>
    <t>Facultad de Medicina (continuación)</t>
  </si>
  <si>
    <t>Plan Único de Especializaciones Médicas (continuación)</t>
  </si>
  <si>
    <t>Hematología Pediátrica</t>
  </si>
  <si>
    <t>Infectología</t>
  </si>
  <si>
    <t>Medicina de la Actividad Física y Deportiva</t>
  </si>
  <si>
    <t>Medicina de Rehabilitación</t>
  </si>
  <si>
    <t>Medicina del Enfermo en Estado Crítico</t>
  </si>
  <si>
    <t>Medicina del Enfermo Pediátrico en Estado Crítico</t>
  </si>
  <si>
    <t>Medicina del Trabajo</t>
  </si>
  <si>
    <t>Medicina Familiar</t>
  </si>
  <si>
    <t>Medicina Interna</t>
  </si>
  <si>
    <t>Medicina Legal</t>
  </si>
  <si>
    <t>Medicina Materno Fetal</t>
  </si>
  <si>
    <t>Medicina Nuclear</t>
  </si>
  <si>
    <t>Nefrología</t>
  </si>
  <si>
    <t>Nefrología Pediátrica</t>
  </si>
  <si>
    <t>Neonatología</t>
  </si>
  <si>
    <t>Neumología</t>
  </si>
  <si>
    <t>Neumología Pediátrica</t>
  </si>
  <si>
    <t>Neuroanestesiología</t>
  </si>
  <si>
    <t>Neurocirugía</t>
  </si>
  <si>
    <t>Neurocirugía Pediátrica</t>
  </si>
  <si>
    <t>Neurología</t>
  </si>
  <si>
    <t>Neurología Pediátrica</t>
  </si>
  <si>
    <t>Neurootología</t>
  </si>
  <si>
    <t>Neuropatología</t>
  </si>
  <si>
    <t>Neurorradiología</t>
  </si>
  <si>
    <t>Nutriología Clínica</t>
  </si>
  <si>
    <t>Oftalmología</t>
  </si>
  <si>
    <t>Oftalmología Neurológica</t>
  </si>
  <si>
    <t>Oncología Médica</t>
  </si>
  <si>
    <t>Oncología Pediátrica</t>
  </si>
  <si>
    <t>Ortopedia</t>
  </si>
  <si>
    <t>Otorrinolaringología</t>
  </si>
  <si>
    <t>Otorrinolaringología Pediátrica</t>
  </si>
  <si>
    <t>Patología Clínica</t>
  </si>
  <si>
    <t>Patología Pediátrica</t>
  </si>
  <si>
    <t>Pediatría</t>
  </si>
  <si>
    <t>Psiquiatría</t>
  </si>
  <si>
    <t>Psiquiatría Infantil y del Adolescente</t>
  </si>
  <si>
    <t>Radiología e Imagen</t>
  </si>
  <si>
    <t>Radiooncología</t>
  </si>
  <si>
    <t>Reumatología</t>
  </si>
  <si>
    <t>Reumatología Pediátrica</t>
  </si>
  <si>
    <t>Roloproctología</t>
  </si>
  <si>
    <t>Terapia Endovascular Neurológica</t>
  </si>
  <si>
    <t>Urología</t>
  </si>
  <si>
    <t>Urología Ginecológica</t>
  </si>
  <si>
    <r>
      <t>Facultad de Medicina Veterinaria y Zootecnia</t>
    </r>
    <r>
      <rPr>
        <b/>
        <vertAlign val="superscript"/>
        <sz val="10"/>
        <rFont val="Arial"/>
        <family val="2"/>
      </rPr>
      <t>a</t>
    </r>
  </si>
  <si>
    <t>Programa de Especializaciones en Medicina Veterinaria y Zootecnia</t>
  </si>
  <si>
    <t>Medicina Veterinaria y Zootecnia (Diagnóstico Veterinario)</t>
  </si>
  <si>
    <t>Medicina Veterinaria y Zootecnia (Medicina y Cirugía Veterinaria)</t>
  </si>
  <si>
    <t>Medicina Veterinaria y Zootecnia (Producción Animal)</t>
  </si>
  <si>
    <t>Facultad de Odontología</t>
  </si>
  <si>
    <t>Plan Único de Especializaciones Odontológicas</t>
  </si>
  <si>
    <t>Endodoncia</t>
  </si>
  <si>
    <t>Especializaciones Odontológicas</t>
  </si>
  <si>
    <t>Odontología</t>
  </si>
  <si>
    <t>Facultad de Química</t>
  </si>
  <si>
    <t>Programa de Especialización en Bioquímica Clínica</t>
  </si>
  <si>
    <t>Bioquímica Clínica</t>
  </si>
  <si>
    <t>Facultad de Estudios Superiores Acatlán</t>
  </si>
  <si>
    <t>Especialización en Costos de la Construcción</t>
  </si>
  <si>
    <t>Costos de la Construcción</t>
  </si>
  <si>
    <t>Especialización en Geotecnia</t>
  </si>
  <si>
    <t>Especialización en Instituciones Administrativas de Finanzas Públicas</t>
  </si>
  <si>
    <t>Instituciones Administrativas de Finanzas Públicas</t>
  </si>
  <si>
    <t>Especialización en Sistemas de Calidad</t>
  </si>
  <si>
    <t>Control de Calidad</t>
  </si>
  <si>
    <t>Sistemas de Calidad</t>
  </si>
  <si>
    <t>Facultad de Estudios Superiores Aragón</t>
  </si>
  <si>
    <t>Programa de Especialización en Puentes</t>
  </si>
  <si>
    <t>Puentes</t>
  </si>
  <si>
    <t>Facultad de Estudios Superiores Cuautitlán</t>
  </si>
  <si>
    <t>Especialización en Producción de Ovinos y Caprinos</t>
  </si>
  <si>
    <t>Producción de Ovinos y Caprinos</t>
  </si>
  <si>
    <t>Facultad de Estudios Superiores Iztacala</t>
  </si>
  <si>
    <t>Endoperiodontología</t>
  </si>
  <si>
    <t>Ortodoncia</t>
  </si>
  <si>
    <t>Facultad de Estudios Superiores Zaragoza</t>
  </si>
  <si>
    <t>Programa de Especializaciones en Farmacia Industrial</t>
  </si>
  <si>
    <t>Farmacia Industrial (Desarrollo Farmacéutico)</t>
  </si>
  <si>
    <t>Farmacia Industrial (Procesos Farmacéuticos)</t>
  </si>
  <si>
    <t>Programa de Especialización en Estomatología del Niño y del Adolescente</t>
  </si>
  <si>
    <t>Estomatología del Niño y el Adolescente</t>
  </si>
  <si>
    <t>Programa de Especialización en Estomatología en Atención Primaria</t>
  </si>
  <si>
    <r>
      <t>Estomatología en Atención Primaria</t>
    </r>
    <r>
      <rPr>
        <vertAlign val="superscript"/>
        <sz val="10"/>
        <color indexed="8"/>
        <rFont val="Arial"/>
        <family val="2"/>
      </rPr>
      <t>b</t>
    </r>
  </si>
  <si>
    <t>Programa de Especialización en Salud en el Trabajo</t>
  </si>
  <si>
    <t>Salud en el Trabajo y su Impacto Ambiental</t>
  </si>
  <si>
    <t>Escuela Nacional de Enfermería y Obstetricia</t>
  </si>
  <si>
    <t>Plan Único de Especialización en Enfermería</t>
  </si>
  <si>
    <t>Enfermería Cardiovascular</t>
  </si>
  <si>
    <t>Enfermería Perinatal</t>
  </si>
  <si>
    <t>Enfermería en Salud Pública</t>
  </si>
  <si>
    <t>Enfermería (Plan Único)</t>
  </si>
  <si>
    <t>Enfermería Neurológica</t>
  </si>
  <si>
    <t>Enfermería en la Cultura Física y el Deporte</t>
  </si>
  <si>
    <t>Enfermería en Salud Mental</t>
  </si>
  <si>
    <t>Escuela Nacional de Trabajo Social</t>
  </si>
  <si>
    <t>Programa Único de las Especializaciones en Trabajo Social</t>
  </si>
  <si>
    <t>Trabajo Social en Modelos de Intervención con Adultos Mayores</t>
  </si>
  <si>
    <t xml:space="preserve">Trabajo Social en Modelos de Intervención con Jóvenes </t>
  </si>
  <si>
    <t>Trabajo Social en Modelos de Intervención con Mujeres</t>
  </si>
  <si>
    <t>Instituto de Investigaciones en Matemáticas Aplicadas y en Sistemas</t>
  </si>
  <si>
    <t>Maestría y Doctorado en Ciencias Matemáticas y Especialización en Estadística Aplicada</t>
  </si>
  <si>
    <t>Estadística Aplicada</t>
  </si>
  <si>
    <t>T O T A L</t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</si>
  <si>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se reportan en la tabla correspondiente.</t>
    </r>
  </si>
  <si>
    <r>
      <t>b</t>
    </r>
    <r>
      <rPr>
        <sz val="8"/>
        <rFont val="Arial"/>
        <family val="2"/>
      </rPr>
      <t xml:space="preserve"> Se imparte en la modalidad de Educación a Distancia.</t>
    </r>
  </si>
  <si>
    <t>FUENTE: Dirección General de Administración Escolar, UNAM.</t>
  </si>
  <si>
    <t>Dirección de Recursos Humanos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</si>
</sst>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56">
    <xf numFmtId="0" fontId="0" fillId="0" borderId="0" xfId="0" applyAlignment="1">
      <alignment/>
    </xf>
    <xf numFmtId="3" fontId="3" fillId="0" borderId="0" xfId="53" applyNumberFormat="1" applyFont="1" applyAlignment="1">
      <alignment horizontal="centerContinuous"/>
      <protection/>
    </xf>
    <xf numFmtId="3" fontId="0" fillId="0" borderId="0" xfId="53" applyNumberFormat="1" applyFont="1" applyAlignment="1">
      <alignment horizontal="centerContinuous"/>
      <protection/>
    </xf>
    <xf numFmtId="3" fontId="0" fillId="0" borderId="0" xfId="53" applyNumberFormat="1" applyFont="1" applyAlignment="1">
      <alignment/>
      <protection/>
    </xf>
    <xf numFmtId="3" fontId="0" fillId="0" borderId="0" xfId="53" applyNumberFormat="1" applyFont="1">
      <alignment/>
      <protection/>
    </xf>
    <xf numFmtId="3" fontId="3" fillId="0" borderId="0" xfId="54" applyNumberFormat="1" applyFont="1" applyAlignment="1">
      <alignment horizontal="centerContinuous"/>
      <protection/>
    </xf>
    <xf numFmtId="3" fontId="3" fillId="0" borderId="10" xfId="53" applyNumberFormat="1" applyFont="1" applyBorder="1">
      <alignment/>
      <protection/>
    </xf>
    <xf numFmtId="3" fontId="0" fillId="0" borderId="10" xfId="53" applyNumberFormat="1" applyFont="1" applyBorder="1">
      <alignment/>
      <protection/>
    </xf>
    <xf numFmtId="3" fontId="4" fillId="0" borderId="0" xfId="53" applyNumberFormat="1" applyFont="1" applyAlignment="1">
      <alignment horizontal="centerContinuous"/>
      <protection/>
    </xf>
    <xf numFmtId="3" fontId="4" fillId="0" borderId="0" xfId="53" applyNumberFormat="1" applyFont="1" applyAlignment="1">
      <alignment horizontal="left"/>
      <protection/>
    </xf>
    <xf numFmtId="3" fontId="4" fillId="0" borderId="0" xfId="53" applyNumberFormat="1" applyFont="1">
      <alignment/>
      <protection/>
    </xf>
    <xf numFmtId="3" fontId="4" fillId="0" borderId="0" xfId="53" applyNumberFormat="1" applyFont="1" applyAlignment="1">
      <alignment horizontal="right"/>
      <protection/>
    </xf>
    <xf numFmtId="3" fontId="0" fillId="0" borderId="0" xfId="53" applyNumberFormat="1" applyFont="1" applyAlignment="1">
      <alignment horizontal="left"/>
      <protection/>
    </xf>
    <xf numFmtId="3" fontId="0" fillId="0" borderId="11" xfId="53" applyNumberFormat="1" applyFont="1" applyBorder="1">
      <alignment/>
      <protection/>
    </xf>
    <xf numFmtId="3" fontId="3" fillId="0" borderId="0" xfId="53" applyNumberFormat="1" applyFont="1">
      <alignment/>
      <protection/>
    </xf>
    <xf numFmtId="0" fontId="3" fillId="0" borderId="0" xfId="0" applyFont="1" applyAlignment="1">
      <alignment horizontal="left" indent="1"/>
    </xf>
    <xf numFmtId="1" fontId="0" fillId="0" borderId="0" xfId="51" applyNumberFormat="1" applyFont="1" applyAlignment="1">
      <alignment horizontal="left" indent="2"/>
      <protection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53" applyNumberFormat="1" applyFont="1">
      <alignment/>
      <protection/>
    </xf>
    <xf numFmtId="1" fontId="3" fillId="0" borderId="0" xfId="53" applyNumberFormat="1" applyFont="1">
      <alignment/>
      <protection/>
    </xf>
    <xf numFmtId="3" fontId="3" fillId="0" borderId="0" xfId="53" applyNumberFormat="1" applyFont="1" applyAlignment="1">
      <alignment horizontal="left" indent="1"/>
      <protection/>
    </xf>
    <xf numFmtId="0" fontId="0" fillId="0" borderId="0" xfId="0" applyFont="1" applyAlignment="1">
      <alignment horizontal="left" indent="2"/>
    </xf>
    <xf numFmtId="3" fontId="0" fillId="0" borderId="0" xfId="51" applyNumberFormat="1" applyFont="1">
      <alignment/>
      <protection/>
    </xf>
    <xf numFmtId="3" fontId="0" fillId="0" borderId="0" xfId="54" applyNumberFormat="1" applyFont="1" applyBorder="1">
      <alignment/>
      <protection/>
    </xf>
    <xf numFmtId="3" fontId="0" fillId="0" borderId="0" xfId="53" applyNumberFormat="1" applyFont="1" applyAlignment="1">
      <alignment horizontal="left" indent="2"/>
      <protection/>
    </xf>
    <xf numFmtId="1" fontId="3" fillId="0" borderId="0" xfId="53" applyNumberFormat="1" applyFont="1" applyAlignment="1">
      <alignment horizontal="left" indent="1"/>
      <protection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51" applyNumberFormat="1" applyFont="1">
      <alignment/>
      <protection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51" applyNumberFormat="1" applyFont="1" applyFill="1">
      <alignment/>
      <protection/>
    </xf>
    <xf numFmtId="3" fontId="0" fillId="0" borderId="0" xfId="55" applyNumberFormat="1" applyFont="1">
      <alignment/>
      <protection/>
    </xf>
    <xf numFmtId="0" fontId="0" fillId="0" borderId="0" xfId="0" applyFont="1" applyAlignment="1">
      <alignment horizontal="left" indent="2"/>
    </xf>
    <xf numFmtId="3" fontId="0" fillId="0" borderId="0" xfId="0" applyNumberFormat="1" applyFont="1" applyAlignment="1">
      <alignment/>
    </xf>
    <xf numFmtId="3" fontId="3" fillId="0" borderId="0" xfId="55" applyNumberFormat="1" applyFont="1">
      <alignment/>
      <protection/>
    </xf>
    <xf numFmtId="0" fontId="7" fillId="0" borderId="0" xfId="52" applyFont="1" applyFill="1" applyBorder="1" applyAlignment="1">
      <alignment horizontal="left" indent="1"/>
      <protection/>
    </xf>
    <xf numFmtId="1" fontId="0" fillId="0" borderId="0" xfId="0" applyNumberFormat="1" applyFont="1" applyAlignment="1">
      <alignment horizontal="left" indent="2"/>
    </xf>
    <xf numFmtId="3" fontId="3" fillId="0" borderId="0" xfId="53" applyNumberFormat="1" applyFont="1" applyAlignment="1">
      <alignment horizontal="left"/>
      <protection/>
    </xf>
    <xf numFmtId="1" fontId="3" fillId="0" borderId="0" xfId="0" applyNumberFormat="1" applyFont="1" applyFill="1" applyAlignment="1">
      <alignment/>
    </xf>
    <xf numFmtId="0" fontId="0" fillId="0" borderId="0" xfId="53" applyFont="1">
      <alignment/>
      <protection/>
    </xf>
    <xf numFmtId="0" fontId="3" fillId="0" borderId="0" xfId="53" applyFont="1">
      <alignment/>
      <protection/>
    </xf>
    <xf numFmtId="1" fontId="0" fillId="0" borderId="0" xfId="55" applyNumberFormat="1" applyFont="1" applyAlignment="1">
      <alignment horizontal="left" indent="2"/>
      <protection/>
    </xf>
    <xf numFmtId="3" fontId="3" fillId="0" borderId="0" xfId="53" applyNumberFormat="1" applyFont="1" applyAlignment="1" quotePrefix="1">
      <alignment horizontal="left"/>
      <protection/>
    </xf>
    <xf numFmtId="3" fontId="3" fillId="0" borderId="0" xfId="53" applyNumberFormat="1" applyFont="1" applyAlignment="1" quotePrefix="1">
      <alignment horizontal="left" indent="1"/>
      <protection/>
    </xf>
    <xf numFmtId="3" fontId="0" fillId="0" borderId="0" xfId="53" applyNumberFormat="1" applyFont="1" applyAlignment="1" quotePrefix="1">
      <alignment horizontal="left" indent="2"/>
      <protection/>
    </xf>
    <xf numFmtId="0" fontId="6" fillId="0" borderId="0" xfId="52" applyFont="1" applyFill="1" applyBorder="1" applyAlignment="1">
      <alignment horizontal="left" indent="2"/>
      <protection/>
    </xf>
    <xf numFmtId="3" fontId="6" fillId="0" borderId="0" xfId="52" applyNumberFormat="1" applyFont="1" applyFill="1" applyBorder="1" applyAlignment="1">
      <alignment horizontal="right" wrapText="1"/>
      <protection/>
    </xf>
    <xf numFmtId="3" fontId="7" fillId="0" borderId="0" xfId="52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left" indent="2"/>
    </xf>
    <xf numFmtId="0" fontId="0" fillId="0" borderId="0" xfId="0" applyNumberFormat="1" applyFont="1" applyAlignment="1">
      <alignment horizontal="left" indent="2"/>
    </xf>
    <xf numFmtId="0" fontId="0" fillId="0" borderId="0" xfId="0" applyFont="1" applyAlignment="1">
      <alignment horizontal="left" indent="1"/>
    </xf>
    <xf numFmtId="3" fontId="3" fillId="0" borderId="0" xfId="53" applyNumberFormat="1" applyFont="1" applyBorder="1" applyAlignment="1" quotePrefix="1">
      <alignment horizontal="left"/>
      <protection/>
    </xf>
    <xf numFmtId="3" fontId="3" fillId="0" borderId="0" xfId="53" applyNumberFormat="1" applyFont="1" applyAlignment="1" quotePrefix="1">
      <alignment/>
      <protection/>
    </xf>
    <xf numFmtId="1" fontId="9" fillId="0" borderId="0" xfId="54" applyNumberFormat="1" applyFont="1" applyBorder="1" applyAlignment="1" applyProtection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sp2" xfId="51"/>
    <cellStyle name="Normal_Hoja3" xfId="52"/>
    <cellStyle name="Normal_POBESC_3" xfId="53"/>
    <cellStyle name="Normal_poblac99" xfId="54"/>
    <cellStyle name="Normal_posgra9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2%20docencia\pe%20posg2007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tabSelected="1" zoomScale="90" zoomScaleNormal="90" zoomScaleSheetLayoutView="80" zoomScalePageLayoutView="0" workbookViewId="0" topLeftCell="A1">
      <selection activeCell="A24" sqref="A24"/>
    </sheetView>
  </sheetViews>
  <sheetFormatPr defaultColWidth="11.421875" defaultRowHeight="12.75"/>
  <cols>
    <col min="1" max="1" width="80.8515625" style="4" customWidth="1"/>
    <col min="2" max="4" width="10.28125" style="4" customWidth="1"/>
    <col min="5" max="5" width="1.8515625" style="4" customWidth="1"/>
    <col min="6" max="8" width="10.140625" style="4" customWidth="1"/>
    <col min="9" max="9" width="1.57421875" style="4" customWidth="1"/>
    <col min="10" max="10" width="10.140625" style="4" customWidth="1"/>
    <col min="11" max="11" width="1.28515625" style="4" customWidth="1"/>
    <col min="12" max="16384" width="11.421875" style="4" customWidth="1"/>
  </cols>
  <sheetData>
    <row r="1" spans="1:1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2" customHeight="1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2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spans="2:11" ht="11.25" customHeight="1">
      <c r="B6" s="8" t="s">
        <v>3</v>
      </c>
      <c r="C6" s="8"/>
      <c r="D6" s="8"/>
      <c r="E6" s="9"/>
      <c r="F6" s="8" t="s">
        <v>4</v>
      </c>
      <c r="G6" s="8"/>
      <c r="H6" s="8"/>
      <c r="I6" s="2"/>
      <c r="J6" s="8" t="s">
        <v>5</v>
      </c>
      <c r="K6" s="2"/>
    </row>
    <row r="7" spans="1:11" ht="11.25" customHeight="1">
      <c r="A7" s="10" t="s">
        <v>6</v>
      </c>
      <c r="B7" s="11" t="s">
        <v>7</v>
      </c>
      <c r="C7" s="11" t="s">
        <v>8</v>
      </c>
      <c r="D7" s="11" t="s">
        <v>9</v>
      </c>
      <c r="E7" s="8"/>
      <c r="F7" s="11" t="s">
        <v>7</v>
      </c>
      <c r="G7" s="11" t="s">
        <v>8</v>
      </c>
      <c r="H7" s="11" t="s">
        <v>9</v>
      </c>
      <c r="I7" s="12"/>
      <c r="J7" s="8" t="s">
        <v>10</v>
      </c>
      <c r="K7" s="2"/>
    </row>
    <row r="8" spans="1:11" ht="9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ht="12" customHeight="1"/>
    <row r="10" spans="1:10" s="14" customFormat="1" ht="12" customHeight="1">
      <c r="A10" s="14" t="s">
        <v>11</v>
      </c>
      <c r="B10" s="14">
        <f>SUM(B12:B14)</f>
        <v>28</v>
      </c>
      <c r="C10" s="14">
        <f>SUM(C12:C14)</f>
        <v>14</v>
      </c>
      <c r="D10" s="14">
        <f>SUM(D12:D14)</f>
        <v>42</v>
      </c>
      <c r="F10" s="14">
        <f>SUM(F12:F14)</f>
        <v>31</v>
      </c>
      <c r="G10" s="14">
        <f>SUM(G12:G14)</f>
        <v>15</v>
      </c>
      <c r="H10" s="14">
        <f>SUM(H12:H14)</f>
        <v>46</v>
      </c>
      <c r="J10" s="14">
        <f>SUM(D10,H10)</f>
        <v>88</v>
      </c>
    </row>
    <row r="11" spans="1:10" s="14" customFormat="1" ht="12" customHeight="1">
      <c r="A11" s="15" t="s">
        <v>12</v>
      </c>
      <c r="B11" s="14">
        <f>SUM(B12:B14)</f>
        <v>28</v>
      </c>
      <c r="C11" s="14">
        <f>SUM(C12:C14)</f>
        <v>14</v>
      </c>
      <c r="D11" s="14">
        <f>SUM(D12:D14)</f>
        <v>42</v>
      </c>
      <c r="F11" s="14">
        <f>SUM(F12:F14)</f>
        <v>31</v>
      </c>
      <c r="G11" s="14">
        <f>SUM(G12:G14)</f>
        <v>15</v>
      </c>
      <c r="H11" s="14">
        <f>SUM(H12:H14)</f>
        <v>46</v>
      </c>
      <c r="J11" s="14">
        <f>SUM(D11,H11)</f>
        <v>88</v>
      </c>
    </row>
    <row r="12" spans="1:11" ht="12" customHeight="1">
      <c r="A12" s="16" t="s">
        <v>13</v>
      </c>
      <c r="B12" s="17">
        <v>4</v>
      </c>
      <c r="C12" s="17">
        <v>1</v>
      </c>
      <c r="D12" s="17">
        <f>SUM(B12:C12)</f>
        <v>5</v>
      </c>
      <c r="E12" s="17"/>
      <c r="F12" s="18">
        <v>6</v>
      </c>
      <c r="G12" s="18">
        <v>2</v>
      </c>
      <c r="H12" s="17">
        <f>SUM(F12:G12)</f>
        <v>8</v>
      </c>
      <c r="I12" s="17"/>
      <c r="J12" s="4">
        <f>SUM(D12,H12)</f>
        <v>13</v>
      </c>
      <c r="K12" s="19"/>
    </row>
    <row r="13" spans="1:11" ht="12" customHeight="1">
      <c r="A13" s="16" t="s">
        <v>14</v>
      </c>
      <c r="B13" s="17">
        <v>17</v>
      </c>
      <c r="C13" s="17">
        <v>8</v>
      </c>
      <c r="D13" s="17">
        <f>SUM(B13:C13)</f>
        <v>25</v>
      </c>
      <c r="E13" s="17"/>
      <c r="F13" s="18">
        <v>25</v>
      </c>
      <c r="G13" s="18">
        <v>12</v>
      </c>
      <c r="H13" s="17">
        <f>SUM(F13:G13)</f>
        <v>37</v>
      </c>
      <c r="I13" s="17"/>
      <c r="J13" s="4">
        <f>SUM(D13,H13)</f>
        <v>62</v>
      </c>
      <c r="K13" s="19"/>
    </row>
    <row r="14" spans="1:10" ht="12" customHeight="1">
      <c r="A14" s="16" t="s">
        <v>15</v>
      </c>
      <c r="B14" s="17">
        <v>7</v>
      </c>
      <c r="C14" s="17">
        <v>5</v>
      </c>
      <c r="D14" s="17">
        <f>SUM(B14:C14)</f>
        <v>12</v>
      </c>
      <c r="E14" s="17"/>
      <c r="F14" s="18">
        <v>0</v>
      </c>
      <c r="G14" s="18">
        <v>1</v>
      </c>
      <c r="H14" s="17">
        <f>SUM(F14:G14)</f>
        <v>1</v>
      </c>
      <c r="I14" s="17"/>
      <c r="J14" s="4">
        <f>SUM(D14,H14)</f>
        <v>13</v>
      </c>
    </row>
    <row r="15" ht="12" customHeight="1">
      <c r="K15" s="19"/>
    </row>
    <row r="16" spans="1:11" s="14" customFormat="1" ht="12" customHeight="1">
      <c r="A16" s="14" t="s">
        <v>16</v>
      </c>
      <c r="B16" s="14">
        <f>B17</f>
        <v>3</v>
      </c>
      <c r="C16" s="14">
        <f>C17</f>
        <v>4</v>
      </c>
      <c r="D16" s="14">
        <f>D17</f>
        <v>7</v>
      </c>
      <c r="F16" s="14">
        <f>F17</f>
        <v>0</v>
      </c>
      <c r="G16" s="14">
        <f>G17</f>
        <v>0</v>
      </c>
      <c r="H16" s="14">
        <f>H17</f>
        <v>0</v>
      </c>
      <c r="J16" s="14">
        <f>J17</f>
        <v>7</v>
      </c>
      <c r="K16" s="20"/>
    </row>
    <row r="17" spans="1:11" s="14" customFormat="1" ht="12" customHeight="1">
      <c r="A17" s="21" t="s">
        <v>17</v>
      </c>
      <c r="B17" s="14">
        <f>SUM(B18)</f>
        <v>3</v>
      </c>
      <c r="C17" s="14">
        <f>SUM(C18)</f>
        <v>4</v>
      </c>
      <c r="D17" s="14">
        <f>SUM(D18)</f>
        <v>7</v>
      </c>
      <c r="F17" s="14">
        <f>SUM(F18)</f>
        <v>0</v>
      </c>
      <c r="G17" s="14">
        <f>SUM(G18)</f>
        <v>0</v>
      </c>
      <c r="H17" s="14">
        <f>SUM(H18)</f>
        <v>0</v>
      </c>
      <c r="J17" s="14">
        <f>SUM(J18)</f>
        <v>7</v>
      </c>
      <c r="K17" s="20"/>
    </row>
    <row r="18" spans="1:11" ht="12" customHeight="1">
      <c r="A18" s="22" t="s">
        <v>18</v>
      </c>
      <c r="B18" s="18">
        <v>3</v>
      </c>
      <c r="C18" s="18">
        <v>4</v>
      </c>
      <c r="D18" s="17">
        <f>SUM(B18:C18)</f>
        <v>7</v>
      </c>
      <c r="E18" s="23"/>
      <c r="F18" s="18">
        <v>0</v>
      </c>
      <c r="G18" s="18">
        <v>0</v>
      </c>
      <c r="H18" s="17">
        <f>SUM(F18:G18)</f>
        <v>0</v>
      </c>
      <c r="I18" s="17"/>
      <c r="J18" s="4">
        <f>SUM(D18,H18)</f>
        <v>7</v>
      </c>
      <c r="K18" s="19"/>
    </row>
    <row r="19" spans="2:11" ht="12" customHeight="1">
      <c r="B19" s="17"/>
      <c r="C19" s="17"/>
      <c r="D19" s="17"/>
      <c r="E19" s="17"/>
      <c r="F19" s="17"/>
      <c r="G19" s="17"/>
      <c r="H19" s="17"/>
      <c r="I19" s="17"/>
      <c r="J19" s="24"/>
      <c r="K19" s="19"/>
    </row>
    <row r="20" spans="1:11" s="14" customFormat="1" ht="12" customHeight="1">
      <c r="A20" s="14" t="s">
        <v>19</v>
      </c>
      <c r="B20" s="14">
        <f>SUM(B21,B26)</f>
        <v>81</v>
      </c>
      <c r="C20" s="14">
        <f>SUM(C21,C26)</f>
        <v>100</v>
      </c>
      <c r="D20" s="14">
        <f>SUM(D21,D26)</f>
        <v>181</v>
      </c>
      <c r="F20" s="14">
        <f>SUM(F21,F26)</f>
        <v>106</v>
      </c>
      <c r="G20" s="14">
        <f>SUM(G21,G26)</f>
        <v>133</v>
      </c>
      <c r="H20" s="14">
        <f>SUM(H21,H26)</f>
        <v>239</v>
      </c>
      <c r="J20" s="14">
        <f aca="true" t="shared" si="0" ref="J20:J27">SUM(D20,H20)</f>
        <v>420</v>
      </c>
      <c r="K20" s="20"/>
    </row>
    <row r="21" spans="1:11" s="14" customFormat="1" ht="12" customHeight="1">
      <c r="A21" s="15" t="s">
        <v>20</v>
      </c>
      <c r="B21" s="14">
        <f>SUM(B22:B25)</f>
        <v>81</v>
      </c>
      <c r="C21" s="14">
        <f>SUM(C22:C25)</f>
        <v>100</v>
      </c>
      <c r="D21" s="14">
        <f>SUM(D22:D25)</f>
        <v>181</v>
      </c>
      <c r="F21" s="14">
        <f>SUM(F22:F25)</f>
        <v>106</v>
      </c>
      <c r="G21" s="14">
        <f>SUM(G22:G25)</f>
        <v>132</v>
      </c>
      <c r="H21" s="14">
        <f>SUM(H22:H25)</f>
        <v>238</v>
      </c>
      <c r="J21" s="14">
        <f t="shared" si="0"/>
        <v>419</v>
      </c>
      <c r="K21" s="20"/>
    </row>
    <row r="22" spans="1:11" ht="12" customHeight="1">
      <c r="A22" s="25" t="s">
        <v>21</v>
      </c>
      <c r="B22" s="18">
        <v>14</v>
      </c>
      <c r="C22" s="18">
        <v>17</v>
      </c>
      <c r="D22" s="17">
        <f aca="true" t="shared" si="1" ref="D22:D27">SUM(B22:C22)</f>
        <v>31</v>
      </c>
      <c r="E22" s="23"/>
      <c r="F22" s="18">
        <v>7</v>
      </c>
      <c r="G22" s="18">
        <v>9</v>
      </c>
      <c r="H22" s="17">
        <f aca="true" t="shared" si="2" ref="H22:H27">SUM(F22:G22)</f>
        <v>16</v>
      </c>
      <c r="I22" s="17"/>
      <c r="J22" s="17">
        <f t="shared" si="0"/>
        <v>47</v>
      </c>
      <c r="K22" s="19"/>
    </row>
    <row r="23" spans="1:11" ht="12" customHeight="1">
      <c r="A23" s="25" t="s">
        <v>204</v>
      </c>
      <c r="B23" s="18">
        <v>14</v>
      </c>
      <c r="C23" s="18">
        <v>21</v>
      </c>
      <c r="D23" s="17">
        <f t="shared" si="1"/>
        <v>35</v>
      </c>
      <c r="E23" s="23"/>
      <c r="F23" s="18">
        <v>1</v>
      </c>
      <c r="G23" s="18">
        <v>15</v>
      </c>
      <c r="H23" s="17">
        <f t="shared" si="2"/>
        <v>16</v>
      </c>
      <c r="I23" s="17"/>
      <c r="J23" s="17">
        <f t="shared" si="0"/>
        <v>51</v>
      </c>
      <c r="K23" s="19"/>
    </row>
    <row r="24" spans="1:11" ht="12" customHeight="1">
      <c r="A24" s="25" t="s">
        <v>22</v>
      </c>
      <c r="B24" s="18">
        <v>44</v>
      </c>
      <c r="C24" s="18">
        <v>55</v>
      </c>
      <c r="D24" s="17">
        <f t="shared" si="1"/>
        <v>99</v>
      </c>
      <c r="E24" s="23"/>
      <c r="F24" s="18">
        <v>87</v>
      </c>
      <c r="G24" s="18">
        <v>99</v>
      </c>
      <c r="H24" s="17">
        <f t="shared" si="2"/>
        <v>186</v>
      </c>
      <c r="I24" s="17"/>
      <c r="J24" s="17">
        <f t="shared" si="0"/>
        <v>285</v>
      </c>
      <c r="K24" s="19"/>
    </row>
    <row r="25" spans="1:11" ht="12" customHeight="1">
      <c r="A25" s="25" t="s">
        <v>23</v>
      </c>
      <c r="B25" s="18">
        <v>9</v>
      </c>
      <c r="C25" s="18">
        <v>7</v>
      </c>
      <c r="D25" s="17">
        <f t="shared" si="1"/>
        <v>16</v>
      </c>
      <c r="E25" s="23"/>
      <c r="F25" s="18">
        <v>11</v>
      </c>
      <c r="G25" s="18">
        <v>9</v>
      </c>
      <c r="H25" s="17">
        <f t="shared" si="2"/>
        <v>20</v>
      </c>
      <c r="I25" s="17"/>
      <c r="J25" s="17">
        <f t="shared" si="0"/>
        <v>36</v>
      </c>
      <c r="K25" s="19"/>
    </row>
    <row r="26" spans="1:11" ht="12" customHeight="1">
      <c r="A26" s="26" t="s">
        <v>24</v>
      </c>
      <c r="B26" s="27">
        <f>B27</f>
        <v>0</v>
      </c>
      <c r="C26" s="27">
        <f>C27</f>
        <v>0</v>
      </c>
      <c r="D26" s="28">
        <f t="shared" si="1"/>
        <v>0</v>
      </c>
      <c r="E26" s="29"/>
      <c r="F26" s="27">
        <f>F27</f>
        <v>0</v>
      </c>
      <c r="G26" s="27">
        <f>G27</f>
        <v>1</v>
      </c>
      <c r="H26" s="28">
        <f t="shared" si="2"/>
        <v>1</v>
      </c>
      <c r="I26" s="28"/>
      <c r="J26" s="28">
        <f t="shared" si="0"/>
        <v>1</v>
      </c>
      <c r="K26" s="19"/>
    </row>
    <row r="27" spans="1:11" ht="12" customHeight="1">
      <c r="A27" s="22" t="s">
        <v>25</v>
      </c>
      <c r="B27" s="30">
        <v>0</v>
      </c>
      <c r="C27" s="30">
        <v>0</v>
      </c>
      <c r="D27" s="31">
        <f t="shared" si="1"/>
        <v>0</v>
      </c>
      <c r="E27" s="32"/>
      <c r="F27" s="30">
        <v>0</v>
      </c>
      <c r="G27" s="30">
        <v>1</v>
      </c>
      <c r="H27" s="17">
        <f t="shared" si="2"/>
        <v>1</v>
      </c>
      <c r="I27" s="17"/>
      <c r="J27" s="4">
        <f t="shared" si="0"/>
        <v>1</v>
      </c>
      <c r="K27" s="19"/>
    </row>
    <row r="28" spans="1:11" ht="12" customHeight="1">
      <c r="A28" s="19"/>
      <c r="B28" s="33"/>
      <c r="C28" s="33"/>
      <c r="D28" s="33"/>
      <c r="E28" s="33"/>
      <c r="F28" s="33"/>
      <c r="G28" s="33"/>
      <c r="K28" s="19"/>
    </row>
    <row r="29" spans="1:11" s="14" customFormat="1" ht="12" customHeight="1">
      <c r="A29" s="14" t="s">
        <v>26</v>
      </c>
      <c r="B29" s="14">
        <f>B30</f>
        <v>238</v>
      </c>
      <c r="C29" s="14">
        <f>C30</f>
        <v>319</v>
      </c>
      <c r="D29" s="14">
        <f>D30</f>
        <v>557</v>
      </c>
      <c r="F29" s="14">
        <f>F30</f>
        <v>167</v>
      </c>
      <c r="G29" s="14">
        <f>G30</f>
        <v>216</v>
      </c>
      <c r="H29" s="14">
        <f>H30</f>
        <v>383</v>
      </c>
      <c r="J29" s="14">
        <f>J30</f>
        <v>940</v>
      </c>
      <c r="K29" s="20"/>
    </row>
    <row r="30" spans="1:11" ht="12" customHeight="1">
      <c r="A30" s="21" t="s">
        <v>27</v>
      </c>
      <c r="B30" s="14">
        <f>SUM(B31:B50)</f>
        <v>238</v>
      </c>
      <c r="C30" s="14">
        <f>SUM(C31:C50)</f>
        <v>319</v>
      </c>
      <c r="D30" s="14">
        <f>SUM(D31:D50)</f>
        <v>557</v>
      </c>
      <c r="E30" s="29"/>
      <c r="F30" s="14">
        <f>SUM(F31:F50)</f>
        <v>167</v>
      </c>
      <c r="G30" s="14">
        <f>SUM(G31:G50)</f>
        <v>216</v>
      </c>
      <c r="H30" s="14">
        <f>SUM(H31:H50)</f>
        <v>383</v>
      </c>
      <c r="I30" s="28"/>
      <c r="J30" s="14">
        <f aca="true" t="shared" si="3" ref="J30:J50">SUM(D30,H30)</f>
        <v>940</v>
      </c>
      <c r="K30" s="19"/>
    </row>
    <row r="31" spans="1:11" ht="12" customHeight="1">
      <c r="A31" s="25" t="s">
        <v>28</v>
      </c>
      <c r="B31" s="17">
        <v>11</v>
      </c>
      <c r="C31" s="17">
        <v>22</v>
      </c>
      <c r="D31" s="17">
        <f aca="true" t="shared" si="4" ref="D31:D50">SUM(B31:C31)</f>
        <v>33</v>
      </c>
      <c r="E31" s="23"/>
      <c r="F31" s="23">
        <v>7</v>
      </c>
      <c r="G31" s="23">
        <v>14</v>
      </c>
      <c r="H31" s="17">
        <f aca="true" t="shared" si="5" ref="H31:H50">SUM(F31:G31)</f>
        <v>21</v>
      </c>
      <c r="I31" s="17"/>
      <c r="J31" s="4">
        <f t="shared" si="3"/>
        <v>54</v>
      </c>
      <c r="K31" s="19"/>
    </row>
    <row r="32" spans="1:11" ht="12" customHeight="1">
      <c r="A32" s="25" t="s">
        <v>29</v>
      </c>
      <c r="B32" s="17">
        <v>9</v>
      </c>
      <c r="C32" s="17">
        <v>25</v>
      </c>
      <c r="D32" s="17">
        <f t="shared" si="4"/>
        <v>34</v>
      </c>
      <c r="E32" s="23"/>
      <c r="F32" s="23">
        <v>7</v>
      </c>
      <c r="G32" s="23">
        <v>18</v>
      </c>
      <c r="H32" s="17">
        <f t="shared" si="5"/>
        <v>25</v>
      </c>
      <c r="I32" s="17"/>
      <c r="J32" s="4">
        <f t="shared" si="3"/>
        <v>59</v>
      </c>
      <c r="K32" s="19"/>
    </row>
    <row r="33" spans="1:11" ht="12" customHeight="1">
      <c r="A33" s="25" t="s">
        <v>30</v>
      </c>
      <c r="B33" s="17">
        <v>1</v>
      </c>
      <c r="C33" s="17">
        <v>2</v>
      </c>
      <c r="D33" s="17">
        <f t="shared" si="4"/>
        <v>3</v>
      </c>
      <c r="E33" s="23"/>
      <c r="F33" s="23">
        <v>0</v>
      </c>
      <c r="G33" s="23">
        <v>0</v>
      </c>
      <c r="H33" s="17">
        <f t="shared" si="5"/>
        <v>0</v>
      </c>
      <c r="I33" s="17"/>
      <c r="J33" s="4">
        <f t="shared" si="3"/>
        <v>3</v>
      </c>
      <c r="K33" s="19"/>
    </row>
    <row r="34" spans="1:11" ht="12" customHeight="1">
      <c r="A34" s="25" t="s">
        <v>31</v>
      </c>
      <c r="B34" s="17">
        <v>21</v>
      </c>
      <c r="C34" s="17">
        <v>23</v>
      </c>
      <c r="D34" s="17">
        <f t="shared" si="4"/>
        <v>44</v>
      </c>
      <c r="E34" s="23"/>
      <c r="F34" s="23">
        <v>20</v>
      </c>
      <c r="G34" s="23">
        <v>14</v>
      </c>
      <c r="H34" s="17">
        <f t="shared" si="5"/>
        <v>34</v>
      </c>
      <c r="I34" s="17"/>
      <c r="J34" s="4">
        <f t="shared" si="3"/>
        <v>78</v>
      </c>
      <c r="K34" s="19"/>
    </row>
    <row r="35" spans="1:11" ht="12" customHeight="1">
      <c r="A35" s="25" t="s">
        <v>32</v>
      </c>
      <c r="B35" s="17">
        <v>22</v>
      </c>
      <c r="C35" s="17">
        <v>33</v>
      </c>
      <c r="D35" s="17">
        <f t="shared" si="4"/>
        <v>55</v>
      </c>
      <c r="E35" s="23"/>
      <c r="F35" s="23">
        <v>16</v>
      </c>
      <c r="G35" s="23">
        <v>12</v>
      </c>
      <c r="H35" s="17">
        <f t="shared" si="5"/>
        <v>28</v>
      </c>
      <c r="I35" s="17"/>
      <c r="J35" s="4">
        <f t="shared" si="3"/>
        <v>83</v>
      </c>
      <c r="K35" s="19"/>
    </row>
    <row r="36" spans="1:11" ht="12" customHeight="1">
      <c r="A36" s="25" t="s">
        <v>33</v>
      </c>
      <c r="B36" s="17">
        <v>29</v>
      </c>
      <c r="C36" s="17">
        <v>21</v>
      </c>
      <c r="D36" s="17">
        <f t="shared" si="4"/>
        <v>50</v>
      </c>
      <c r="E36" s="23"/>
      <c r="F36" s="23">
        <v>25</v>
      </c>
      <c r="G36" s="23">
        <v>13</v>
      </c>
      <c r="H36" s="17">
        <f t="shared" si="5"/>
        <v>38</v>
      </c>
      <c r="I36" s="17"/>
      <c r="J36" s="4">
        <f t="shared" si="3"/>
        <v>88</v>
      </c>
      <c r="K36" s="19"/>
    </row>
    <row r="37" spans="1:11" ht="12" customHeight="1">
      <c r="A37" s="25" t="s">
        <v>34</v>
      </c>
      <c r="B37" s="17">
        <v>13</v>
      </c>
      <c r="C37" s="17">
        <v>13</v>
      </c>
      <c r="D37" s="17">
        <f t="shared" si="4"/>
        <v>26</v>
      </c>
      <c r="E37" s="23"/>
      <c r="F37" s="23">
        <v>6</v>
      </c>
      <c r="G37" s="23">
        <v>16</v>
      </c>
      <c r="H37" s="17">
        <f t="shared" si="5"/>
        <v>22</v>
      </c>
      <c r="I37" s="17"/>
      <c r="J37" s="4">
        <f t="shared" si="3"/>
        <v>48</v>
      </c>
      <c r="K37" s="19"/>
    </row>
    <row r="38" spans="1:11" ht="12" customHeight="1">
      <c r="A38" s="25" t="s">
        <v>35</v>
      </c>
      <c r="B38" s="17">
        <v>19</v>
      </c>
      <c r="C38" s="17">
        <v>19</v>
      </c>
      <c r="D38" s="17">
        <f t="shared" si="4"/>
        <v>38</v>
      </c>
      <c r="E38" s="23"/>
      <c r="F38" s="23">
        <v>0</v>
      </c>
      <c r="G38" s="23">
        <v>0</v>
      </c>
      <c r="H38" s="17">
        <f t="shared" si="5"/>
        <v>0</v>
      </c>
      <c r="I38" s="17"/>
      <c r="J38" s="4">
        <f t="shared" si="3"/>
        <v>38</v>
      </c>
      <c r="K38" s="19"/>
    </row>
    <row r="39" spans="1:11" ht="12" customHeight="1">
      <c r="A39" s="25" t="s">
        <v>36</v>
      </c>
      <c r="B39" s="17">
        <v>27</v>
      </c>
      <c r="C39" s="17">
        <v>14</v>
      </c>
      <c r="D39" s="17">
        <f t="shared" si="4"/>
        <v>41</v>
      </c>
      <c r="E39" s="23"/>
      <c r="F39" s="23">
        <v>3</v>
      </c>
      <c r="G39" s="23">
        <v>13</v>
      </c>
      <c r="H39" s="17">
        <f t="shared" si="5"/>
        <v>16</v>
      </c>
      <c r="I39" s="17"/>
      <c r="J39" s="4">
        <f t="shared" si="3"/>
        <v>57</v>
      </c>
      <c r="K39" s="19"/>
    </row>
    <row r="40" spans="1:11" ht="12" customHeight="1">
      <c r="A40" s="25" t="s">
        <v>37</v>
      </c>
      <c r="B40" s="17">
        <v>7</v>
      </c>
      <c r="C40" s="17">
        <v>23</v>
      </c>
      <c r="D40" s="17">
        <f t="shared" si="4"/>
        <v>30</v>
      </c>
      <c r="E40" s="23"/>
      <c r="F40" s="23">
        <v>8</v>
      </c>
      <c r="G40" s="23">
        <v>17</v>
      </c>
      <c r="H40" s="17">
        <f t="shared" si="5"/>
        <v>25</v>
      </c>
      <c r="I40" s="17"/>
      <c r="J40" s="4">
        <f t="shared" si="3"/>
        <v>55</v>
      </c>
      <c r="K40" s="19"/>
    </row>
    <row r="41" spans="1:11" ht="12" customHeight="1">
      <c r="A41" s="25" t="s">
        <v>38</v>
      </c>
      <c r="B41" s="17">
        <v>5</v>
      </c>
      <c r="C41" s="17">
        <v>14</v>
      </c>
      <c r="D41" s="17">
        <f t="shared" si="4"/>
        <v>19</v>
      </c>
      <c r="E41" s="23"/>
      <c r="F41" s="23">
        <v>4</v>
      </c>
      <c r="G41" s="23">
        <v>13</v>
      </c>
      <c r="H41" s="17">
        <f t="shared" si="5"/>
        <v>17</v>
      </c>
      <c r="I41" s="17"/>
      <c r="J41" s="4">
        <f t="shared" si="3"/>
        <v>36</v>
      </c>
      <c r="K41" s="19"/>
    </row>
    <row r="42" spans="1:11" ht="12" customHeight="1">
      <c r="A42" s="25" t="s">
        <v>39</v>
      </c>
      <c r="B42" s="17">
        <v>4</v>
      </c>
      <c r="C42" s="17">
        <v>12</v>
      </c>
      <c r="D42" s="17">
        <f t="shared" si="4"/>
        <v>16</v>
      </c>
      <c r="E42" s="23"/>
      <c r="F42" s="23">
        <v>9</v>
      </c>
      <c r="G42" s="23">
        <v>11</v>
      </c>
      <c r="H42" s="17">
        <f t="shared" si="5"/>
        <v>20</v>
      </c>
      <c r="I42" s="17"/>
      <c r="J42" s="4">
        <f t="shared" si="3"/>
        <v>36</v>
      </c>
      <c r="K42" s="19"/>
    </row>
    <row r="43" spans="1:11" ht="12" customHeight="1">
      <c r="A43" s="25" t="s">
        <v>40</v>
      </c>
      <c r="B43" s="17">
        <v>25</v>
      </c>
      <c r="C43" s="17">
        <v>24</v>
      </c>
      <c r="D43" s="17">
        <f t="shared" si="4"/>
        <v>49</v>
      </c>
      <c r="E43" s="23"/>
      <c r="F43" s="23">
        <v>21</v>
      </c>
      <c r="G43" s="23">
        <v>22</v>
      </c>
      <c r="H43" s="17">
        <f t="shared" si="5"/>
        <v>43</v>
      </c>
      <c r="I43" s="17"/>
      <c r="J43" s="4">
        <f t="shared" si="3"/>
        <v>92</v>
      </c>
      <c r="K43" s="19"/>
    </row>
    <row r="44" spans="1:11" ht="12" customHeight="1">
      <c r="A44" s="25" t="s">
        <v>41</v>
      </c>
      <c r="B44" s="17">
        <v>1</v>
      </c>
      <c r="C44" s="17">
        <v>4</v>
      </c>
      <c r="D44" s="17">
        <f t="shared" si="4"/>
        <v>5</v>
      </c>
      <c r="E44" s="23"/>
      <c r="F44" s="23">
        <v>0</v>
      </c>
      <c r="G44" s="23">
        <v>0</v>
      </c>
      <c r="H44" s="17">
        <f t="shared" si="5"/>
        <v>0</v>
      </c>
      <c r="I44" s="17"/>
      <c r="J44" s="4">
        <f t="shared" si="3"/>
        <v>5</v>
      </c>
      <c r="K44" s="19"/>
    </row>
    <row r="45" spans="1:11" ht="12" customHeight="1">
      <c r="A45" s="25" t="s">
        <v>42</v>
      </c>
      <c r="B45" s="17">
        <v>7</v>
      </c>
      <c r="C45" s="17">
        <v>10</v>
      </c>
      <c r="D45" s="17">
        <f t="shared" si="4"/>
        <v>17</v>
      </c>
      <c r="E45" s="23"/>
      <c r="F45" s="23">
        <v>5</v>
      </c>
      <c r="G45" s="23">
        <v>11</v>
      </c>
      <c r="H45" s="17">
        <f t="shared" si="5"/>
        <v>16</v>
      </c>
      <c r="I45" s="17"/>
      <c r="J45" s="4">
        <f t="shared" si="3"/>
        <v>33</v>
      </c>
      <c r="K45" s="19"/>
    </row>
    <row r="46" spans="1:11" ht="12" customHeight="1">
      <c r="A46" s="25" t="s">
        <v>43</v>
      </c>
      <c r="B46" s="17">
        <v>5</v>
      </c>
      <c r="C46" s="17">
        <v>13</v>
      </c>
      <c r="D46" s="17">
        <f t="shared" si="4"/>
        <v>18</v>
      </c>
      <c r="E46" s="23"/>
      <c r="F46" s="23">
        <v>5</v>
      </c>
      <c r="G46" s="23">
        <v>14</v>
      </c>
      <c r="H46" s="17">
        <f t="shared" si="5"/>
        <v>19</v>
      </c>
      <c r="I46" s="17"/>
      <c r="J46" s="4">
        <f t="shared" si="3"/>
        <v>37</v>
      </c>
      <c r="K46" s="19"/>
    </row>
    <row r="47" spans="1:11" ht="12" customHeight="1">
      <c r="A47" s="25" t="s">
        <v>44</v>
      </c>
      <c r="B47" s="17">
        <v>6</v>
      </c>
      <c r="C47" s="17">
        <v>13</v>
      </c>
      <c r="D47" s="17">
        <f t="shared" si="4"/>
        <v>19</v>
      </c>
      <c r="E47" s="23"/>
      <c r="F47" s="23">
        <v>7</v>
      </c>
      <c r="G47" s="23">
        <v>5</v>
      </c>
      <c r="H47" s="17">
        <f t="shared" si="5"/>
        <v>12</v>
      </c>
      <c r="I47" s="17"/>
      <c r="J47" s="4">
        <f t="shared" si="3"/>
        <v>31</v>
      </c>
      <c r="K47" s="19"/>
    </row>
    <row r="48" spans="1:11" ht="12" customHeight="1">
      <c r="A48" s="25" t="s">
        <v>45</v>
      </c>
      <c r="B48" s="17">
        <v>22</v>
      </c>
      <c r="C48" s="17">
        <v>26</v>
      </c>
      <c r="D48" s="17">
        <f t="shared" si="4"/>
        <v>48</v>
      </c>
      <c r="E48" s="23"/>
      <c r="F48" s="23">
        <v>16</v>
      </c>
      <c r="G48" s="23">
        <v>17</v>
      </c>
      <c r="H48" s="17">
        <f t="shared" si="5"/>
        <v>33</v>
      </c>
      <c r="I48" s="17"/>
      <c r="J48" s="4">
        <f t="shared" si="3"/>
        <v>81</v>
      </c>
      <c r="K48" s="19"/>
    </row>
    <row r="49" spans="1:11" ht="12" customHeight="1">
      <c r="A49" s="25" t="s">
        <v>46</v>
      </c>
      <c r="B49" s="17">
        <v>1</v>
      </c>
      <c r="C49" s="17">
        <v>1</v>
      </c>
      <c r="D49" s="17">
        <f t="shared" si="4"/>
        <v>2</v>
      </c>
      <c r="E49" s="23"/>
      <c r="F49" s="23">
        <v>2</v>
      </c>
      <c r="G49" s="23">
        <v>0</v>
      </c>
      <c r="H49" s="17">
        <f t="shared" si="5"/>
        <v>2</v>
      </c>
      <c r="I49" s="17"/>
      <c r="J49" s="4">
        <f t="shared" si="3"/>
        <v>4</v>
      </c>
      <c r="K49" s="19"/>
    </row>
    <row r="50" spans="1:11" ht="12" customHeight="1">
      <c r="A50" s="25" t="s">
        <v>47</v>
      </c>
      <c r="B50" s="17">
        <v>3</v>
      </c>
      <c r="C50" s="17">
        <v>7</v>
      </c>
      <c r="D50" s="17">
        <f t="shared" si="4"/>
        <v>10</v>
      </c>
      <c r="E50" s="23"/>
      <c r="F50" s="23">
        <v>6</v>
      </c>
      <c r="G50" s="23">
        <v>6</v>
      </c>
      <c r="H50" s="17">
        <f t="shared" si="5"/>
        <v>12</v>
      </c>
      <c r="I50" s="17"/>
      <c r="J50" s="4">
        <f t="shared" si="3"/>
        <v>22</v>
      </c>
      <c r="K50" s="19"/>
    </row>
    <row r="51" spans="2:11" ht="12" customHeight="1">
      <c r="B51" s="17"/>
      <c r="C51" s="17"/>
      <c r="D51" s="17"/>
      <c r="E51" s="23"/>
      <c r="F51" s="23"/>
      <c r="G51" s="23"/>
      <c r="H51" s="17"/>
      <c r="I51" s="17"/>
      <c r="K51" s="19"/>
    </row>
    <row r="52" spans="1:11" s="14" customFormat="1" ht="12" customHeight="1">
      <c r="A52" s="20" t="s">
        <v>48</v>
      </c>
      <c r="B52" s="14">
        <f>SUM(B53)</f>
        <v>74</v>
      </c>
      <c r="C52" s="14">
        <f>SUM(C53)</f>
        <v>55</v>
      </c>
      <c r="D52" s="14">
        <f>SUM(D53)</f>
        <v>129</v>
      </c>
      <c r="F52" s="14">
        <f>SUM(F53)</f>
        <v>2</v>
      </c>
      <c r="G52" s="14">
        <f>SUM(G53)</f>
        <v>1</v>
      </c>
      <c r="H52" s="14">
        <f>SUM(H53)</f>
        <v>3</v>
      </c>
      <c r="J52" s="14">
        <f>SUM(J53)</f>
        <v>132</v>
      </c>
      <c r="K52" s="20"/>
    </row>
    <row r="53" spans="1:11" ht="12" customHeight="1">
      <c r="A53" s="15" t="s">
        <v>49</v>
      </c>
      <c r="B53" s="14">
        <f>SUM(B54:B59)</f>
        <v>74</v>
      </c>
      <c r="C53" s="14">
        <f>SUM(C54:C59)</f>
        <v>55</v>
      </c>
      <c r="D53" s="14">
        <f>SUM(D54:D59)</f>
        <v>129</v>
      </c>
      <c r="E53" s="14"/>
      <c r="F53" s="14">
        <f>SUM(F54:F59)</f>
        <v>2</v>
      </c>
      <c r="G53" s="14">
        <f>SUM(G54:G59)</f>
        <v>1</v>
      </c>
      <c r="H53" s="14">
        <f>SUM(H54:H59)</f>
        <v>3</v>
      </c>
      <c r="I53" s="14"/>
      <c r="J53" s="14">
        <f aca="true" t="shared" si="6" ref="J53:J59">SUM(D53,H53)</f>
        <v>132</v>
      </c>
      <c r="K53" s="19"/>
    </row>
    <row r="54" spans="1:11" ht="12" customHeight="1">
      <c r="A54" s="34" t="s">
        <v>50</v>
      </c>
      <c r="B54" s="35">
        <v>13</v>
      </c>
      <c r="C54" s="35">
        <v>12</v>
      </c>
      <c r="D54" s="17">
        <f aca="true" t="shared" si="7" ref="D54:D59">SUM(B54:C54)</f>
        <v>25</v>
      </c>
      <c r="F54" s="4">
        <v>0</v>
      </c>
      <c r="G54" s="4">
        <v>1</v>
      </c>
      <c r="H54" s="17">
        <f aca="true" t="shared" si="8" ref="H54:H59">SUM(F54:G54)</f>
        <v>1</v>
      </c>
      <c r="J54" s="4">
        <f t="shared" si="6"/>
        <v>26</v>
      </c>
      <c r="K54" s="19"/>
    </row>
    <row r="55" spans="1:11" ht="12" customHeight="1">
      <c r="A55" s="34" t="s">
        <v>51</v>
      </c>
      <c r="B55" s="35">
        <v>4</v>
      </c>
      <c r="C55" s="35">
        <v>10</v>
      </c>
      <c r="D55" s="17">
        <f t="shared" si="7"/>
        <v>14</v>
      </c>
      <c r="F55" s="4">
        <v>0</v>
      </c>
      <c r="G55" s="4">
        <v>0</v>
      </c>
      <c r="H55" s="17">
        <f t="shared" si="8"/>
        <v>0</v>
      </c>
      <c r="J55" s="4">
        <f t="shared" si="6"/>
        <v>14</v>
      </c>
      <c r="K55" s="19"/>
    </row>
    <row r="56" spans="1:11" ht="12" customHeight="1">
      <c r="A56" s="22" t="s">
        <v>52</v>
      </c>
      <c r="B56" s="35">
        <v>9</v>
      </c>
      <c r="C56" s="35">
        <v>5</v>
      </c>
      <c r="D56" s="17">
        <f t="shared" si="7"/>
        <v>14</v>
      </c>
      <c r="F56" s="4">
        <v>0</v>
      </c>
      <c r="G56" s="4">
        <v>0</v>
      </c>
      <c r="H56" s="17">
        <f t="shared" si="8"/>
        <v>0</v>
      </c>
      <c r="J56" s="4">
        <f t="shared" si="6"/>
        <v>14</v>
      </c>
      <c r="K56" s="19"/>
    </row>
    <row r="57" spans="1:11" ht="12" customHeight="1">
      <c r="A57" s="22" t="s">
        <v>53</v>
      </c>
      <c r="B57" s="35">
        <v>9</v>
      </c>
      <c r="C57" s="35">
        <v>4</v>
      </c>
      <c r="D57" s="17">
        <f t="shared" si="7"/>
        <v>13</v>
      </c>
      <c r="F57" s="4">
        <v>1</v>
      </c>
      <c r="G57" s="4">
        <v>0</v>
      </c>
      <c r="H57" s="17">
        <f t="shared" si="8"/>
        <v>1</v>
      </c>
      <c r="J57" s="4">
        <f t="shared" si="6"/>
        <v>14</v>
      </c>
      <c r="K57" s="19"/>
    </row>
    <row r="58" spans="1:11" ht="12" customHeight="1">
      <c r="A58" s="22" t="s">
        <v>54</v>
      </c>
      <c r="B58" s="35">
        <v>20</v>
      </c>
      <c r="C58" s="35">
        <v>11</v>
      </c>
      <c r="D58" s="17">
        <f t="shared" si="7"/>
        <v>31</v>
      </c>
      <c r="F58" s="4">
        <v>1</v>
      </c>
      <c r="G58" s="4">
        <v>0</v>
      </c>
      <c r="H58" s="17">
        <f t="shared" si="8"/>
        <v>1</v>
      </c>
      <c r="J58" s="4">
        <f t="shared" si="6"/>
        <v>32</v>
      </c>
      <c r="K58" s="19"/>
    </row>
    <row r="59" spans="1:11" ht="12" customHeight="1">
      <c r="A59" s="22" t="s">
        <v>55</v>
      </c>
      <c r="B59" s="35">
        <v>19</v>
      </c>
      <c r="C59" s="35">
        <v>13</v>
      </c>
      <c r="D59" s="17">
        <f t="shared" si="7"/>
        <v>32</v>
      </c>
      <c r="F59" s="4">
        <v>0</v>
      </c>
      <c r="G59" s="4">
        <v>0</v>
      </c>
      <c r="H59" s="17">
        <f t="shared" si="8"/>
        <v>0</v>
      </c>
      <c r="J59" s="4">
        <f t="shared" si="6"/>
        <v>32</v>
      </c>
      <c r="K59" s="19"/>
    </row>
    <row r="60" spans="1:11" ht="12" customHeight="1">
      <c r="A60" s="19"/>
      <c r="B60" s="33"/>
      <c r="C60" s="33"/>
      <c r="D60" s="33"/>
      <c r="E60" s="33"/>
      <c r="F60" s="33"/>
      <c r="G60" s="33"/>
      <c r="H60" s="33"/>
      <c r="K60" s="19"/>
    </row>
    <row r="61" spans="1:11" s="14" customFormat="1" ht="12" customHeight="1">
      <c r="A61" s="20" t="s">
        <v>56</v>
      </c>
      <c r="B61" s="36">
        <f>SUM(B62,B64)</f>
        <v>71</v>
      </c>
      <c r="C61" s="36">
        <f>SUM(C62,C64)</f>
        <v>24</v>
      </c>
      <c r="D61" s="36">
        <f>SUM(D62,D64)</f>
        <v>95</v>
      </c>
      <c r="E61" s="36"/>
      <c r="F61" s="36">
        <f>SUM(F62,F64)</f>
        <v>0</v>
      </c>
      <c r="G61" s="36">
        <f>SUM(G62,G64)</f>
        <v>0</v>
      </c>
      <c r="H61" s="36">
        <f>SUM(H62,H64)</f>
        <v>0</v>
      </c>
      <c r="J61" s="36">
        <f>SUM(J62,J64)</f>
        <v>95</v>
      </c>
      <c r="K61" s="20"/>
    </row>
    <row r="62" spans="1:11" ht="12.75">
      <c r="A62" s="15" t="s">
        <v>57</v>
      </c>
      <c r="B62" s="28">
        <f>B63</f>
        <v>1</v>
      </c>
      <c r="C62" s="28">
        <f>C63</f>
        <v>0</v>
      </c>
      <c r="D62" s="28">
        <f>D63</f>
        <v>1</v>
      </c>
      <c r="E62" s="29"/>
      <c r="F62" s="28">
        <f>F63</f>
        <v>0</v>
      </c>
      <c r="G62" s="28">
        <f>G63</f>
        <v>0</v>
      </c>
      <c r="H62" s="28">
        <f>H63</f>
        <v>0</v>
      </c>
      <c r="I62" s="28"/>
      <c r="J62" s="28">
        <f>J63</f>
        <v>1</v>
      </c>
      <c r="K62" s="19"/>
    </row>
    <row r="63" spans="1:11" ht="12.75">
      <c r="A63" s="22" t="s">
        <v>58</v>
      </c>
      <c r="B63" s="17">
        <v>1</v>
      </c>
      <c r="C63" s="17">
        <v>0</v>
      </c>
      <c r="D63" s="17">
        <v>1</v>
      </c>
      <c r="E63" s="23"/>
      <c r="F63" s="23">
        <v>0</v>
      </c>
      <c r="G63" s="23">
        <v>0</v>
      </c>
      <c r="H63" s="17">
        <v>0</v>
      </c>
      <c r="I63" s="17"/>
      <c r="J63" s="4">
        <v>1</v>
      </c>
      <c r="K63" s="19"/>
    </row>
    <row r="64" spans="1:11" ht="12.75">
      <c r="A64" s="15" t="s">
        <v>59</v>
      </c>
      <c r="B64" s="28">
        <f>SUM(B65:B68)</f>
        <v>70</v>
      </c>
      <c r="C64" s="28">
        <f>SUM(C65:C68)</f>
        <v>24</v>
      </c>
      <c r="D64" s="28">
        <f>SUM(D65:D68)</f>
        <v>94</v>
      </c>
      <c r="E64" s="29"/>
      <c r="F64" s="28">
        <f>SUM(F65:F68)</f>
        <v>0</v>
      </c>
      <c r="G64" s="28">
        <f>SUM(G65:G68)</f>
        <v>0</v>
      </c>
      <c r="H64" s="28">
        <f>SUM(H65:H68)</f>
        <v>0</v>
      </c>
      <c r="I64" s="28"/>
      <c r="J64" s="14">
        <f>SUM(D64,H64)</f>
        <v>94</v>
      </c>
      <c r="K64" s="19"/>
    </row>
    <row r="65" spans="1:11" ht="12.75">
      <c r="A65" s="22" t="s">
        <v>60</v>
      </c>
      <c r="B65" s="17">
        <v>21</v>
      </c>
      <c r="C65" s="17">
        <v>10</v>
      </c>
      <c r="D65" s="17">
        <f>SUM(B65:C65)</f>
        <v>31</v>
      </c>
      <c r="E65" s="23"/>
      <c r="F65" s="23">
        <v>0</v>
      </c>
      <c r="G65" s="23">
        <v>0</v>
      </c>
      <c r="H65" s="17">
        <f>SUM(F65:G65)</f>
        <v>0</v>
      </c>
      <c r="I65" s="17"/>
      <c r="J65" s="4">
        <f>SUM(D65,H65)</f>
        <v>31</v>
      </c>
      <c r="K65" s="19"/>
    </row>
    <row r="66" spans="1:11" ht="12.75">
      <c r="A66" s="22" t="s">
        <v>61</v>
      </c>
      <c r="B66" s="17">
        <v>5</v>
      </c>
      <c r="C66" s="17">
        <v>2</v>
      </c>
      <c r="D66" s="17">
        <f>SUM(B66:C66)</f>
        <v>7</v>
      </c>
      <c r="E66" s="23"/>
      <c r="F66" s="23">
        <v>0</v>
      </c>
      <c r="G66" s="23">
        <v>0</v>
      </c>
      <c r="H66" s="17">
        <f>SUM(F66:G66)</f>
        <v>0</v>
      </c>
      <c r="I66" s="17"/>
      <c r="J66" s="4">
        <f>SUM(D66,H66)</f>
        <v>7</v>
      </c>
      <c r="K66" s="19"/>
    </row>
    <row r="67" spans="1:11" ht="12.75">
      <c r="A67" s="22" t="s">
        <v>62</v>
      </c>
      <c r="B67" s="17">
        <v>11</v>
      </c>
      <c r="C67" s="17">
        <v>10</v>
      </c>
      <c r="D67" s="17">
        <f>SUM(B67:C67)</f>
        <v>21</v>
      </c>
      <c r="E67" s="23"/>
      <c r="F67" s="23">
        <v>0</v>
      </c>
      <c r="G67" s="23">
        <v>0</v>
      </c>
      <c r="H67" s="17">
        <f>SUM(F67:G67)</f>
        <v>0</v>
      </c>
      <c r="I67" s="17"/>
      <c r="J67" s="4">
        <f>SUM(D67,H67)</f>
        <v>21</v>
      </c>
      <c r="K67" s="19"/>
    </row>
    <row r="68" spans="1:11" ht="12.75">
      <c r="A68" s="22" t="s">
        <v>63</v>
      </c>
      <c r="B68" s="17">
        <v>33</v>
      </c>
      <c r="C68" s="17">
        <v>2</v>
      </c>
      <c r="D68" s="17">
        <f>SUM(B68:C68)</f>
        <v>35</v>
      </c>
      <c r="E68" s="23"/>
      <c r="F68" s="23">
        <v>0</v>
      </c>
      <c r="G68" s="23">
        <v>0</v>
      </c>
      <c r="H68" s="17">
        <f>SUM(F68:G68)</f>
        <v>0</v>
      </c>
      <c r="I68" s="17"/>
      <c r="J68" s="4">
        <f>SUM(D68,H68)</f>
        <v>35</v>
      </c>
      <c r="K68" s="19"/>
    </row>
    <row r="69" spans="1:11" ht="12" customHeight="1">
      <c r="A69" s="19"/>
      <c r="B69" s="33"/>
      <c r="C69" s="33"/>
      <c r="D69" s="33"/>
      <c r="E69" s="33"/>
      <c r="F69" s="33"/>
      <c r="G69" s="33"/>
      <c r="H69" s="33"/>
      <c r="K69" s="19"/>
    </row>
    <row r="70" spans="1:11" s="14" customFormat="1" ht="12" customHeight="1">
      <c r="A70" s="14" t="s">
        <v>64</v>
      </c>
      <c r="B70" s="14">
        <f>SUM(B71)</f>
        <v>1555</v>
      </c>
      <c r="C70" s="14">
        <f>SUM(C71)</f>
        <v>1441</v>
      </c>
      <c r="D70" s="14">
        <f>SUM(D71)</f>
        <v>2996</v>
      </c>
      <c r="F70" s="14">
        <f>SUM(F71)</f>
        <v>2848</v>
      </c>
      <c r="G70" s="14">
        <f>SUM(G71)</f>
        <v>2172</v>
      </c>
      <c r="H70" s="14">
        <f>SUM(H71)</f>
        <v>5020</v>
      </c>
      <c r="J70" s="14">
        <f aca="true" t="shared" si="9" ref="J70:J99">SUM(D70,H70)</f>
        <v>8016</v>
      </c>
      <c r="K70" s="20"/>
    </row>
    <row r="71" spans="1:11" ht="12" customHeight="1">
      <c r="A71" s="15" t="s">
        <v>65</v>
      </c>
      <c r="B71" s="28">
        <f>SUM(B72:B148)</f>
        <v>1555</v>
      </c>
      <c r="C71" s="28">
        <f>SUM(C72:C148)</f>
        <v>1441</v>
      </c>
      <c r="D71" s="28">
        <f>SUM(D72:D148)</f>
        <v>2996</v>
      </c>
      <c r="E71" s="29"/>
      <c r="F71" s="28">
        <f>SUM(F72:F148)</f>
        <v>2848</v>
      </c>
      <c r="G71" s="28">
        <f>SUM(G72:G148)</f>
        <v>2172</v>
      </c>
      <c r="H71" s="28">
        <f>SUM(H72:H148)</f>
        <v>5020</v>
      </c>
      <c r="I71" s="28"/>
      <c r="J71" s="14">
        <f t="shared" si="9"/>
        <v>8016</v>
      </c>
      <c r="K71" s="19"/>
    </row>
    <row r="72" spans="1:11" ht="12" customHeight="1">
      <c r="A72" s="22" t="s">
        <v>66</v>
      </c>
      <c r="B72" s="17">
        <v>9</v>
      </c>
      <c r="C72" s="17">
        <v>4</v>
      </c>
      <c r="D72" s="17">
        <f aca="true" t="shared" si="10" ref="D72:D99">SUM(B72:C72)</f>
        <v>13</v>
      </c>
      <c r="E72" s="23"/>
      <c r="F72" s="23">
        <v>9</v>
      </c>
      <c r="G72" s="23">
        <v>5</v>
      </c>
      <c r="H72" s="17">
        <f aca="true" t="shared" si="11" ref="H72:H99">SUM(F72:G72)</f>
        <v>14</v>
      </c>
      <c r="I72" s="17"/>
      <c r="J72" s="4">
        <f t="shared" si="9"/>
        <v>27</v>
      </c>
      <c r="K72" s="19"/>
    </row>
    <row r="73" spans="1:11" ht="12" customHeight="1">
      <c r="A73" s="22" t="s">
        <v>67</v>
      </c>
      <c r="B73" s="17">
        <v>9</v>
      </c>
      <c r="C73" s="17">
        <v>3</v>
      </c>
      <c r="D73" s="17">
        <f t="shared" si="10"/>
        <v>12</v>
      </c>
      <c r="E73" s="23"/>
      <c r="F73" s="23">
        <v>2</v>
      </c>
      <c r="G73" s="23">
        <v>7</v>
      </c>
      <c r="H73" s="17">
        <f t="shared" si="11"/>
        <v>9</v>
      </c>
      <c r="I73" s="17"/>
      <c r="J73" s="4">
        <f t="shared" si="9"/>
        <v>21</v>
      </c>
      <c r="K73" s="19"/>
    </row>
    <row r="74" spans="1:11" ht="12" customHeight="1">
      <c r="A74" s="22" t="s">
        <v>68</v>
      </c>
      <c r="B74" s="17">
        <v>19</v>
      </c>
      <c r="C74" s="17">
        <v>25</v>
      </c>
      <c r="D74" s="17">
        <f t="shared" si="10"/>
        <v>44</v>
      </c>
      <c r="E74" s="23"/>
      <c r="F74" s="23">
        <v>30</v>
      </c>
      <c r="G74" s="23">
        <v>33</v>
      </c>
      <c r="H74" s="17">
        <f t="shared" si="11"/>
        <v>63</v>
      </c>
      <c r="I74" s="17"/>
      <c r="J74" s="4">
        <f t="shared" si="9"/>
        <v>107</v>
      </c>
      <c r="K74" s="19"/>
    </row>
    <row r="75" spans="1:11" ht="12" customHeight="1">
      <c r="A75" s="22" t="s">
        <v>69</v>
      </c>
      <c r="B75" s="17">
        <v>66</v>
      </c>
      <c r="C75" s="17">
        <v>105</v>
      </c>
      <c r="D75" s="17">
        <f t="shared" si="10"/>
        <v>171</v>
      </c>
      <c r="E75" s="23"/>
      <c r="F75" s="23">
        <v>92</v>
      </c>
      <c r="G75" s="23">
        <v>179</v>
      </c>
      <c r="H75" s="17">
        <f t="shared" si="11"/>
        <v>271</v>
      </c>
      <c r="I75" s="17"/>
      <c r="J75" s="4">
        <f t="shared" si="9"/>
        <v>442</v>
      </c>
      <c r="K75" s="19"/>
    </row>
    <row r="76" spans="1:11" ht="12" customHeight="1">
      <c r="A76" s="22" t="s">
        <v>70</v>
      </c>
      <c r="B76" s="17">
        <v>0</v>
      </c>
      <c r="C76" s="17">
        <v>6</v>
      </c>
      <c r="D76" s="17">
        <f t="shared" si="10"/>
        <v>6</v>
      </c>
      <c r="E76" s="23"/>
      <c r="F76" s="23">
        <v>3</v>
      </c>
      <c r="G76" s="23">
        <v>10</v>
      </c>
      <c r="H76" s="17">
        <f t="shared" si="11"/>
        <v>13</v>
      </c>
      <c r="I76" s="17"/>
      <c r="J76" s="4">
        <f t="shared" si="9"/>
        <v>19</v>
      </c>
      <c r="K76" s="19"/>
    </row>
    <row r="77" spans="1:11" ht="12" customHeight="1">
      <c r="A77" s="22" t="s">
        <v>71</v>
      </c>
      <c r="B77" s="17">
        <v>6</v>
      </c>
      <c r="C77" s="17">
        <v>3</v>
      </c>
      <c r="D77" s="17">
        <f t="shared" si="10"/>
        <v>9</v>
      </c>
      <c r="E77" s="23"/>
      <c r="F77" s="23">
        <v>17</v>
      </c>
      <c r="G77" s="23">
        <v>6</v>
      </c>
      <c r="H77" s="17">
        <f t="shared" si="11"/>
        <v>23</v>
      </c>
      <c r="I77" s="17"/>
      <c r="J77" s="4">
        <f t="shared" si="9"/>
        <v>32</v>
      </c>
      <c r="K77" s="19"/>
    </row>
    <row r="78" spans="1:11" ht="12" customHeight="1">
      <c r="A78" s="22" t="s">
        <v>72</v>
      </c>
      <c r="B78" s="17">
        <v>16</v>
      </c>
      <c r="C78" s="17">
        <v>5</v>
      </c>
      <c r="D78" s="17">
        <f t="shared" si="10"/>
        <v>21</v>
      </c>
      <c r="E78" s="23"/>
      <c r="F78" s="23">
        <v>19</v>
      </c>
      <c r="G78" s="23">
        <v>6</v>
      </c>
      <c r="H78" s="17">
        <f t="shared" si="11"/>
        <v>25</v>
      </c>
      <c r="I78" s="17"/>
      <c r="J78" s="4">
        <f t="shared" si="9"/>
        <v>46</v>
      </c>
      <c r="K78" s="19"/>
    </row>
    <row r="79" spans="1:11" ht="12" customHeight="1">
      <c r="A79" s="22" t="s">
        <v>73</v>
      </c>
      <c r="B79" s="17">
        <v>52</v>
      </c>
      <c r="C79" s="17">
        <v>10</v>
      </c>
      <c r="D79" s="17">
        <f t="shared" si="10"/>
        <v>62</v>
      </c>
      <c r="E79" s="23"/>
      <c r="F79" s="23">
        <v>97</v>
      </c>
      <c r="G79" s="23">
        <v>22</v>
      </c>
      <c r="H79" s="17">
        <f t="shared" si="11"/>
        <v>119</v>
      </c>
      <c r="I79" s="17"/>
      <c r="J79" s="4">
        <f t="shared" si="9"/>
        <v>181</v>
      </c>
      <c r="K79" s="19"/>
    </row>
    <row r="80" spans="1:11" ht="12" customHeight="1">
      <c r="A80" s="22" t="s">
        <v>74</v>
      </c>
      <c r="B80" s="17">
        <v>10</v>
      </c>
      <c r="C80" s="17">
        <v>5</v>
      </c>
      <c r="D80" s="17">
        <f t="shared" si="10"/>
        <v>15</v>
      </c>
      <c r="E80" s="23"/>
      <c r="F80" s="23">
        <v>11</v>
      </c>
      <c r="G80" s="23">
        <v>4</v>
      </c>
      <c r="H80" s="17">
        <f t="shared" si="11"/>
        <v>15</v>
      </c>
      <c r="I80" s="17"/>
      <c r="J80" s="4">
        <f t="shared" si="9"/>
        <v>30</v>
      </c>
      <c r="K80" s="19"/>
    </row>
    <row r="81" spans="1:11" ht="12" customHeight="1">
      <c r="A81" s="22" t="s">
        <v>75</v>
      </c>
      <c r="B81" s="17">
        <v>10</v>
      </c>
      <c r="C81" s="17">
        <v>0</v>
      </c>
      <c r="D81" s="17">
        <f t="shared" si="10"/>
        <v>10</v>
      </c>
      <c r="E81" s="23"/>
      <c r="F81" s="23">
        <v>25</v>
      </c>
      <c r="G81" s="23">
        <v>3</v>
      </c>
      <c r="H81" s="17">
        <f t="shared" si="11"/>
        <v>28</v>
      </c>
      <c r="I81" s="17"/>
      <c r="J81" s="4">
        <f t="shared" si="9"/>
        <v>38</v>
      </c>
      <c r="K81" s="19"/>
    </row>
    <row r="82" spans="1:11" ht="12" customHeight="1">
      <c r="A82" s="22" t="s">
        <v>76</v>
      </c>
      <c r="B82" s="17">
        <v>0</v>
      </c>
      <c r="C82" s="17">
        <v>0</v>
      </c>
      <c r="D82" s="17">
        <f t="shared" si="10"/>
        <v>0</v>
      </c>
      <c r="E82" s="23"/>
      <c r="F82" s="23">
        <v>3</v>
      </c>
      <c r="G82" s="23">
        <v>0</v>
      </c>
      <c r="H82" s="17">
        <f t="shared" si="11"/>
        <v>3</v>
      </c>
      <c r="I82" s="17"/>
      <c r="J82" s="4">
        <f t="shared" si="9"/>
        <v>3</v>
      </c>
      <c r="K82" s="19"/>
    </row>
    <row r="83" spans="1:11" ht="12" customHeight="1">
      <c r="A83" s="22" t="s">
        <v>77</v>
      </c>
      <c r="B83" s="17">
        <v>157</v>
      </c>
      <c r="C83" s="17">
        <v>29</v>
      </c>
      <c r="D83" s="17">
        <f t="shared" si="10"/>
        <v>186</v>
      </c>
      <c r="E83" s="23"/>
      <c r="F83" s="23">
        <v>296</v>
      </c>
      <c r="G83" s="23">
        <v>70</v>
      </c>
      <c r="H83" s="17">
        <f t="shared" si="11"/>
        <v>366</v>
      </c>
      <c r="I83" s="17"/>
      <c r="J83" s="4">
        <f t="shared" si="9"/>
        <v>552</v>
      </c>
      <c r="K83" s="19"/>
    </row>
    <row r="84" spans="1:11" ht="12" customHeight="1">
      <c r="A84" s="34" t="s">
        <v>78</v>
      </c>
      <c r="B84" s="17">
        <v>28</v>
      </c>
      <c r="C84" s="17">
        <v>3</v>
      </c>
      <c r="D84" s="17">
        <f t="shared" si="10"/>
        <v>31</v>
      </c>
      <c r="E84" s="23"/>
      <c r="F84" s="23">
        <v>44</v>
      </c>
      <c r="G84" s="23">
        <v>8</v>
      </c>
      <c r="H84" s="17">
        <f t="shared" si="11"/>
        <v>52</v>
      </c>
      <c r="I84" s="17"/>
      <c r="J84" s="4">
        <f t="shared" si="9"/>
        <v>83</v>
      </c>
      <c r="K84" s="19"/>
    </row>
    <row r="85" spans="1:11" ht="12" customHeight="1">
      <c r="A85" s="22" t="s">
        <v>79</v>
      </c>
      <c r="B85" s="17">
        <v>15</v>
      </c>
      <c r="C85" s="17">
        <v>8</v>
      </c>
      <c r="D85" s="17">
        <f t="shared" si="10"/>
        <v>23</v>
      </c>
      <c r="E85" s="23"/>
      <c r="F85" s="23">
        <v>49</v>
      </c>
      <c r="G85" s="23">
        <v>15</v>
      </c>
      <c r="H85" s="17">
        <f t="shared" si="11"/>
        <v>64</v>
      </c>
      <c r="I85" s="17"/>
      <c r="J85" s="4">
        <f t="shared" si="9"/>
        <v>87</v>
      </c>
      <c r="K85" s="19"/>
    </row>
    <row r="86" spans="1:11" ht="12" customHeight="1">
      <c r="A86" s="22" t="s">
        <v>80</v>
      </c>
      <c r="B86" s="17">
        <v>24</v>
      </c>
      <c r="C86" s="17">
        <v>2</v>
      </c>
      <c r="D86" s="17">
        <f t="shared" si="10"/>
        <v>26</v>
      </c>
      <c r="E86" s="23"/>
      <c r="F86" s="23">
        <v>53</v>
      </c>
      <c r="G86" s="23">
        <v>3</v>
      </c>
      <c r="H86" s="17">
        <f t="shared" si="11"/>
        <v>56</v>
      </c>
      <c r="I86" s="17"/>
      <c r="J86" s="4">
        <f t="shared" si="9"/>
        <v>82</v>
      </c>
      <c r="K86" s="19"/>
    </row>
    <row r="87" spans="1:11" ht="12" customHeight="1">
      <c r="A87" s="22" t="s">
        <v>81</v>
      </c>
      <c r="B87" s="17">
        <v>3</v>
      </c>
      <c r="C87" s="17">
        <v>21</v>
      </c>
      <c r="D87" s="17">
        <f t="shared" si="10"/>
        <v>24</v>
      </c>
      <c r="E87" s="23"/>
      <c r="F87" s="23">
        <v>8</v>
      </c>
      <c r="G87" s="23">
        <v>32</v>
      </c>
      <c r="H87" s="17">
        <f t="shared" si="11"/>
        <v>40</v>
      </c>
      <c r="I87" s="17"/>
      <c r="J87" s="4">
        <f t="shared" si="9"/>
        <v>64</v>
      </c>
      <c r="K87" s="19"/>
    </row>
    <row r="88" spans="1:11" ht="12" customHeight="1">
      <c r="A88" s="22" t="s">
        <v>82</v>
      </c>
      <c r="B88" s="17">
        <v>5</v>
      </c>
      <c r="C88" s="17">
        <v>22</v>
      </c>
      <c r="D88" s="17">
        <f t="shared" si="10"/>
        <v>27</v>
      </c>
      <c r="E88" s="23"/>
      <c r="F88" s="23">
        <v>9</v>
      </c>
      <c r="G88" s="23">
        <v>47</v>
      </c>
      <c r="H88" s="17">
        <f t="shared" si="11"/>
        <v>56</v>
      </c>
      <c r="I88" s="17"/>
      <c r="J88" s="4">
        <f t="shared" si="9"/>
        <v>83</v>
      </c>
      <c r="K88" s="19"/>
    </row>
    <row r="89" spans="1:11" ht="12" customHeight="1">
      <c r="A89" s="22" t="s">
        <v>83</v>
      </c>
      <c r="B89" s="17">
        <v>0</v>
      </c>
      <c r="C89" s="17">
        <v>8</v>
      </c>
      <c r="D89" s="17">
        <f t="shared" si="10"/>
        <v>8</v>
      </c>
      <c r="E89" s="23"/>
      <c r="F89" s="23">
        <v>0</v>
      </c>
      <c r="G89" s="23">
        <v>4</v>
      </c>
      <c r="H89" s="17">
        <f t="shared" si="11"/>
        <v>4</v>
      </c>
      <c r="I89" s="17"/>
      <c r="J89" s="4">
        <f t="shared" si="9"/>
        <v>12</v>
      </c>
      <c r="K89" s="19"/>
    </row>
    <row r="90" spans="1:11" ht="12" customHeight="1">
      <c r="A90" s="22" t="s">
        <v>84</v>
      </c>
      <c r="B90" s="17">
        <v>2</v>
      </c>
      <c r="C90" s="17">
        <v>2</v>
      </c>
      <c r="D90" s="17">
        <f t="shared" si="10"/>
        <v>4</v>
      </c>
      <c r="E90" s="23"/>
      <c r="F90" s="23">
        <v>0</v>
      </c>
      <c r="G90" s="23">
        <v>4</v>
      </c>
      <c r="H90" s="17">
        <f t="shared" si="11"/>
        <v>4</v>
      </c>
      <c r="I90" s="17"/>
      <c r="J90" s="4">
        <f t="shared" si="9"/>
        <v>8</v>
      </c>
      <c r="K90" s="19"/>
    </row>
    <row r="91" spans="1:11" ht="12" customHeight="1">
      <c r="A91" s="22" t="s">
        <v>85</v>
      </c>
      <c r="B91" s="17">
        <v>13</v>
      </c>
      <c r="C91" s="17">
        <v>10</v>
      </c>
      <c r="D91" s="17">
        <f t="shared" si="10"/>
        <v>23</v>
      </c>
      <c r="E91" s="23"/>
      <c r="F91" s="23">
        <v>11</v>
      </c>
      <c r="G91" s="23">
        <v>11</v>
      </c>
      <c r="H91" s="17">
        <f t="shared" si="11"/>
        <v>22</v>
      </c>
      <c r="I91" s="17"/>
      <c r="J91" s="4">
        <f t="shared" si="9"/>
        <v>45</v>
      </c>
      <c r="K91" s="19"/>
    </row>
    <row r="92" spans="1:11" ht="12" customHeight="1">
      <c r="A92" s="22" t="s">
        <v>86</v>
      </c>
      <c r="B92" s="17">
        <v>1</v>
      </c>
      <c r="C92" s="17">
        <v>10</v>
      </c>
      <c r="D92" s="17">
        <f t="shared" si="10"/>
        <v>11</v>
      </c>
      <c r="E92" s="23"/>
      <c r="F92" s="23">
        <v>3</v>
      </c>
      <c r="G92" s="23">
        <v>4</v>
      </c>
      <c r="H92" s="17">
        <f t="shared" si="11"/>
        <v>7</v>
      </c>
      <c r="I92" s="17"/>
      <c r="J92" s="4">
        <f t="shared" si="9"/>
        <v>18</v>
      </c>
      <c r="K92" s="19"/>
    </row>
    <row r="93" spans="1:11" ht="12" customHeight="1">
      <c r="A93" s="22" t="s">
        <v>87</v>
      </c>
      <c r="B93" s="17">
        <v>11</v>
      </c>
      <c r="C93" s="17">
        <v>13</v>
      </c>
      <c r="D93" s="17">
        <f t="shared" si="10"/>
        <v>24</v>
      </c>
      <c r="E93" s="23"/>
      <c r="F93" s="23">
        <v>19</v>
      </c>
      <c r="G93" s="23">
        <v>12</v>
      </c>
      <c r="H93" s="17">
        <f t="shared" si="11"/>
        <v>31</v>
      </c>
      <c r="I93" s="17"/>
      <c r="J93" s="4">
        <f t="shared" si="9"/>
        <v>55</v>
      </c>
      <c r="K93" s="19"/>
    </row>
    <row r="94" spans="1:11" ht="12" customHeight="1">
      <c r="A94" s="22" t="s">
        <v>88</v>
      </c>
      <c r="B94" s="17">
        <v>15</v>
      </c>
      <c r="C94" s="17">
        <v>8</v>
      </c>
      <c r="D94" s="17">
        <f t="shared" si="10"/>
        <v>23</v>
      </c>
      <c r="E94" s="23"/>
      <c r="F94" s="23">
        <v>27</v>
      </c>
      <c r="G94" s="23">
        <v>15</v>
      </c>
      <c r="H94" s="17">
        <f t="shared" si="11"/>
        <v>42</v>
      </c>
      <c r="I94" s="17"/>
      <c r="J94" s="4">
        <f t="shared" si="9"/>
        <v>65</v>
      </c>
      <c r="K94" s="19"/>
    </row>
    <row r="95" spans="1:11" ht="12" customHeight="1">
      <c r="A95" s="22" t="s">
        <v>89</v>
      </c>
      <c r="B95" s="17">
        <v>5</v>
      </c>
      <c r="C95" s="17">
        <v>5</v>
      </c>
      <c r="D95" s="17">
        <f t="shared" si="10"/>
        <v>10</v>
      </c>
      <c r="E95" s="23"/>
      <c r="F95" s="23">
        <v>5</v>
      </c>
      <c r="G95" s="23">
        <v>8</v>
      </c>
      <c r="H95" s="17">
        <f t="shared" si="11"/>
        <v>13</v>
      </c>
      <c r="I95" s="17"/>
      <c r="J95" s="4">
        <f t="shared" si="9"/>
        <v>23</v>
      </c>
      <c r="K95" s="19"/>
    </row>
    <row r="96" spans="1:11" ht="12" customHeight="1">
      <c r="A96" s="22" t="s">
        <v>90</v>
      </c>
      <c r="B96" s="17">
        <v>5</v>
      </c>
      <c r="C96" s="17">
        <v>14</v>
      </c>
      <c r="D96" s="17">
        <f t="shared" si="10"/>
        <v>19</v>
      </c>
      <c r="E96" s="23"/>
      <c r="F96" s="23">
        <v>10</v>
      </c>
      <c r="G96" s="23">
        <v>11</v>
      </c>
      <c r="H96" s="17">
        <f t="shared" si="11"/>
        <v>21</v>
      </c>
      <c r="I96" s="17"/>
      <c r="J96" s="4">
        <f t="shared" si="9"/>
        <v>40</v>
      </c>
      <c r="K96" s="19"/>
    </row>
    <row r="97" spans="1:11" ht="12" customHeight="1">
      <c r="A97" s="22" t="s">
        <v>91</v>
      </c>
      <c r="B97" s="17">
        <v>11</v>
      </c>
      <c r="C97" s="17">
        <v>4</v>
      </c>
      <c r="D97" s="17">
        <f t="shared" si="10"/>
        <v>15</v>
      </c>
      <c r="E97" s="23"/>
      <c r="F97" s="23">
        <v>8</v>
      </c>
      <c r="G97" s="23">
        <v>5</v>
      </c>
      <c r="H97" s="17">
        <f t="shared" si="11"/>
        <v>13</v>
      </c>
      <c r="I97" s="17"/>
      <c r="J97" s="4">
        <f t="shared" si="9"/>
        <v>28</v>
      </c>
      <c r="K97" s="19"/>
    </row>
    <row r="98" spans="1:11" ht="12" customHeight="1">
      <c r="A98" s="22" t="s">
        <v>92</v>
      </c>
      <c r="B98" s="17">
        <v>64</v>
      </c>
      <c r="C98" s="17">
        <v>116</v>
      </c>
      <c r="D98" s="17">
        <f t="shared" si="10"/>
        <v>180</v>
      </c>
      <c r="E98" s="23"/>
      <c r="F98" s="23">
        <v>178</v>
      </c>
      <c r="G98" s="23">
        <v>224</v>
      </c>
      <c r="H98" s="17">
        <f t="shared" si="11"/>
        <v>402</v>
      </c>
      <c r="I98" s="17"/>
      <c r="J98" s="4">
        <f t="shared" si="9"/>
        <v>582</v>
      </c>
      <c r="K98" s="19"/>
    </row>
    <row r="99" spans="1:11" ht="12" customHeight="1">
      <c r="A99" s="22" t="s">
        <v>93</v>
      </c>
      <c r="B99" s="17">
        <v>7</v>
      </c>
      <c r="C99" s="17">
        <v>8</v>
      </c>
      <c r="D99" s="17">
        <f t="shared" si="10"/>
        <v>15</v>
      </c>
      <c r="E99" s="23"/>
      <c r="F99" s="23">
        <v>13</v>
      </c>
      <c r="G99" s="23">
        <v>10</v>
      </c>
      <c r="H99" s="17">
        <f t="shared" si="11"/>
        <v>23</v>
      </c>
      <c r="I99" s="17"/>
      <c r="J99" s="4">
        <f t="shared" si="9"/>
        <v>38</v>
      </c>
      <c r="K99" s="19"/>
    </row>
    <row r="100" spans="1:11" ht="12" customHeight="1">
      <c r="A100" s="22"/>
      <c r="B100" s="17"/>
      <c r="C100" s="17"/>
      <c r="D100" s="17"/>
      <c r="E100" s="23"/>
      <c r="F100" s="23"/>
      <c r="G100" s="23"/>
      <c r="H100" s="17"/>
      <c r="I100" s="17"/>
      <c r="K100" s="19"/>
    </row>
    <row r="101" spans="1:11" ht="12" customHeight="1">
      <c r="A101" s="14" t="s">
        <v>94</v>
      </c>
      <c r="B101" s="17"/>
      <c r="C101" s="17"/>
      <c r="D101" s="17"/>
      <c r="E101" s="23"/>
      <c r="F101" s="23"/>
      <c r="G101" s="23"/>
      <c r="H101" s="17"/>
      <c r="I101" s="17"/>
      <c r="K101" s="19"/>
    </row>
    <row r="102" spans="1:11" ht="12" customHeight="1">
      <c r="A102" s="15" t="s">
        <v>95</v>
      </c>
      <c r="B102" s="17"/>
      <c r="C102" s="17"/>
      <c r="D102" s="17"/>
      <c r="E102" s="23"/>
      <c r="F102" s="23"/>
      <c r="G102" s="23"/>
      <c r="H102" s="17"/>
      <c r="I102" s="17"/>
      <c r="K102" s="19"/>
    </row>
    <row r="103" spans="1:11" ht="12" customHeight="1">
      <c r="A103" s="22" t="s">
        <v>96</v>
      </c>
      <c r="B103" s="17">
        <v>3</v>
      </c>
      <c r="C103" s="17">
        <v>7</v>
      </c>
      <c r="D103" s="17">
        <f aca="true" t="shared" si="12" ref="D103:D148">SUM(B103:C103)</f>
        <v>10</v>
      </c>
      <c r="E103" s="23"/>
      <c r="F103" s="23">
        <v>4</v>
      </c>
      <c r="G103" s="23">
        <v>5</v>
      </c>
      <c r="H103" s="17">
        <f aca="true" t="shared" si="13" ref="H103:H148">SUM(F103:G103)</f>
        <v>9</v>
      </c>
      <c r="I103" s="17"/>
      <c r="J103" s="4">
        <f aca="true" t="shared" si="14" ref="J103:J148">SUM(D103,H103)</f>
        <v>19</v>
      </c>
      <c r="K103" s="19"/>
    </row>
    <row r="104" spans="1:11" ht="12" customHeight="1">
      <c r="A104" s="22" t="s">
        <v>97</v>
      </c>
      <c r="B104" s="17">
        <v>14</v>
      </c>
      <c r="C104" s="17">
        <v>11</v>
      </c>
      <c r="D104" s="17">
        <f t="shared" si="12"/>
        <v>25</v>
      </c>
      <c r="E104" s="23"/>
      <c r="F104" s="23">
        <v>10</v>
      </c>
      <c r="G104" s="23">
        <v>17</v>
      </c>
      <c r="H104" s="17">
        <f t="shared" si="13"/>
        <v>27</v>
      </c>
      <c r="I104" s="17"/>
      <c r="J104" s="4">
        <f t="shared" si="14"/>
        <v>52</v>
      </c>
      <c r="K104" s="19"/>
    </row>
    <row r="105" spans="1:11" ht="12" customHeight="1">
      <c r="A105" s="22" t="s">
        <v>98</v>
      </c>
      <c r="B105" s="17">
        <v>6</v>
      </c>
      <c r="C105" s="17">
        <v>1</v>
      </c>
      <c r="D105" s="17">
        <f t="shared" si="12"/>
        <v>7</v>
      </c>
      <c r="E105" s="23"/>
      <c r="F105" s="23">
        <v>8</v>
      </c>
      <c r="G105" s="23">
        <v>1</v>
      </c>
      <c r="H105" s="17">
        <f t="shared" si="13"/>
        <v>9</v>
      </c>
      <c r="I105" s="17"/>
      <c r="J105" s="4">
        <f t="shared" si="14"/>
        <v>16</v>
      </c>
      <c r="K105" s="19"/>
    </row>
    <row r="106" spans="1:11" ht="12" customHeight="1">
      <c r="A106" s="22" t="s">
        <v>99</v>
      </c>
      <c r="B106" s="17">
        <v>12</v>
      </c>
      <c r="C106" s="17">
        <v>39</v>
      </c>
      <c r="D106" s="17">
        <f t="shared" si="12"/>
        <v>51</v>
      </c>
      <c r="E106" s="23"/>
      <c r="F106" s="23">
        <v>22</v>
      </c>
      <c r="G106" s="23">
        <v>52</v>
      </c>
      <c r="H106" s="17">
        <f t="shared" si="13"/>
        <v>74</v>
      </c>
      <c r="I106" s="17"/>
      <c r="J106" s="4">
        <f t="shared" si="14"/>
        <v>125</v>
      </c>
      <c r="K106" s="19"/>
    </row>
    <row r="107" spans="1:11" ht="12" customHeight="1">
      <c r="A107" s="22" t="s">
        <v>100</v>
      </c>
      <c r="B107" s="17">
        <v>35</v>
      </c>
      <c r="C107" s="17">
        <v>15</v>
      </c>
      <c r="D107" s="17">
        <f t="shared" si="12"/>
        <v>50</v>
      </c>
      <c r="E107" s="23"/>
      <c r="F107" s="23">
        <v>33</v>
      </c>
      <c r="G107" s="23">
        <v>13</v>
      </c>
      <c r="H107" s="17">
        <f t="shared" si="13"/>
        <v>46</v>
      </c>
      <c r="I107" s="17"/>
      <c r="J107" s="4">
        <f t="shared" si="14"/>
        <v>96</v>
      </c>
      <c r="K107" s="19"/>
    </row>
    <row r="108" spans="1:11" ht="12" customHeight="1">
      <c r="A108" s="22" t="s">
        <v>101</v>
      </c>
      <c r="B108" s="17">
        <v>9</v>
      </c>
      <c r="C108" s="17">
        <v>10</v>
      </c>
      <c r="D108" s="17">
        <f t="shared" si="12"/>
        <v>19</v>
      </c>
      <c r="E108" s="23"/>
      <c r="F108" s="23">
        <v>8</v>
      </c>
      <c r="G108" s="23">
        <v>8</v>
      </c>
      <c r="H108" s="17">
        <f t="shared" si="13"/>
        <v>16</v>
      </c>
      <c r="I108" s="17"/>
      <c r="J108" s="4">
        <f t="shared" si="14"/>
        <v>35</v>
      </c>
      <c r="K108" s="19"/>
    </row>
    <row r="109" spans="1:11" ht="12" customHeight="1">
      <c r="A109" s="22" t="s">
        <v>102</v>
      </c>
      <c r="B109" s="17">
        <v>3</v>
      </c>
      <c r="C109" s="17">
        <v>10</v>
      </c>
      <c r="D109" s="17">
        <f t="shared" si="12"/>
        <v>13</v>
      </c>
      <c r="E109" s="23"/>
      <c r="F109" s="23">
        <v>7</v>
      </c>
      <c r="G109" s="23">
        <v>5</v>
      </c>
      <c r="H109" s="17">
        <f t="shared" si="13"/>
        <v>12</v>
      </c>
      <c r="I109" s="17"/>
      <c r="J109" s="4">
        <f t="shared" si="14"/>
        <v>25</v>
      </c>
      <c r="K109" s="19"/>
    </row>
    <row r="110" spans="1:11" ht="12" customHeight="1">
      <c r="A110" s="22" t="s">
        <v>103</v>
      </c>
      <c r="B110" s="17">
        <v>211</v>
      </c>
      <c r="C110" s="17">
        <v>251</v>
      </c>
      <c r="D110" s="17">
        <f t="shared" si="12"/>
        <v>462</v>
      </c>
      <c r="E110" s="23"/>
      <c r="F110" s="23">
        <v>356</v>
      </c>
      <c r="G110" s="23">
        <v>446</v>
      </c>
      <c r="H110" s="17">
        <f t="shared" si="13"/>
        <v>802</v>
      </c>
      <c r="I110" s="17"/>
      <c r="J110" s="4">
        <f t="shared" si="14"/>
        <v>1264</v>
      </c>
      <c r="K110" s="19"/>
    </row>
    <row r="111" spans="1:11" ht="12" customHeight="1">
      <c r="A111" s="22" t="s">
        <v>104</v>
      </c>
      <c r="B111" s="17">
        <v>148</v>
      </c>
      <c r="C111" s="17">
        <v>128</v>
      </c>
      <c r="D111" s="17">
        <f t="shared" si="12"/>
        <v>276</v>
      </c>
      <c r="E111" s="23"/>
      <c r="F111" s="23">
        <v>301</v>
      </c>
      <c r="G111" s="23">
        <v>167</v>
      </c>
      <c r="H111" s="17">
        <f t="shared" si="13"/>
        <v>468</v>
      </c>
      <c r="I111" s="17"/>
      <c r="J111" s="4">
        <f t="shared" si="14"/>
        <v>744</v>
      </c>
      <c r="K111" s="19"/>
    </row>
    <row r="112" spans="1:11" ht="12" customHeight="1">
      <c r="A112" s="22" t="s">
        <v>105</v>
      </c>
      <c r="B112" s="17">
        <v>7</v>
      </c>
      <c r="C112" s="17">
        <v>3</v>
      </c>
      <c r="D112" s="17">
        <f t="shared" si="12"/>
        <v>10</v>
      </c>
      <c r="E112" s="23"/>
      <c r="F112" s="23">
        <v>7</v>
      </c>
      <c r="G112" s="23">
        <v>6</v>
      </c>
      <c r="H112" s="17">
        <f t="shared" si="13"/>
        <v>13</v>
      </c>
      <c r="I112" s="17"/>
      <c r="J112" s="4">
        <f t="shared" si="14"/>
        <v>23</v>
      </c>
      <c r="K112" s="19"/>
    </row>
    <row r="113" spans="1:11" ht="12" customHeight="1">
      <c r="A113" s="22" t="s">
        <v>106</v>
      </c>
      <c r="B113" s="17">
        <v>12</v>
      </c>
      <c r="C113" s="17">
        <v>11</v>
      </c>
      <c r="D113" s="17">
        <f t="shared" si="12"/>
        <v>23</v>
      </c>
      <c r="E113" s="23"/>
      <c r="F113" s="23">
        <v>15</v>
      </c>
      <c r="G113" s="23">
        <v>7</v>
      </c>
      <c r="H113" s="17">
        <f t="shared" si="13"/>
        <v>22</v>
      </c>
      <c r="I113" s="17"/>
      <c r="J113" s="4">
        <f t="shared" si="14"/>
        <v>45</v>
      </c>
      <c r="K113" s="19"/>
    </row>
    <row r="114" spans="1:11" ht="12" customHeight="1">
      <c r="A114" s="22" t="s">
        <v>107</v>
      </c>
      <c r="B114" s="17">
        <v>6</v>
      </c>
      <c r="C114" s="17">
        <v>5</v>
      </c>
      <c r="D114" s="17">
        <f t="shared" si="12"/>
        <v>11</v>
      </c>
      <c r="E114" s="23"/>
      <c r="F114" s="23">
        <v>9</v>
      </c>
      <c r="G114" s="23">
        <v>10</v>
      </c>
      <c r="H114" s="17">
        <f t="shared" si="13"/>
        <v>19</v>
      </c>
      <c r="I114" s="17"/>
      <c r="J114" s="4">
        <f t="shared" si="14"/>
        <v>30</v>
      </c>
      <c r="K114" s="19"/>
    </row>
    <row r="115" spans="1:11" ht="12" customHeight="1">
      <c r="A115" s="22" t="s">
        <v>108</v>
      </c>
      <c r="B115" s="17">
        <v>15</v>
      </c>
      <c r="C115" s="17">
        <v>6</v>
      </c>
      <c r="D115" s="17">
        <f t="shared" si="12"/>
        <v>21</v>
      </c>
      <c r="E115" s="23"/>
      <c r="F115" s="23">
        <v>30</v>
      </c>
      <c r="G115" s="23">
        <v>10</v>
      </c>
      <c r="H115" s="17">
        <f t="shared" si="13"/>
        <v>40</v>
      </c>
      <c r="I115" s="17"/>
      <c r="J115" s="4">
        <f t="shared" si="14"/>
        <v>61</v>
      </c>
      <c r="K115" s="19"/>
    </row>
    <row r="116" spans="1:11" ht="12" customHeight="1">
      <c r="A116" s="22" t="s">
        <v>109</v>
      </c>
      <c r="B116" s="17">
        <v>6</v>
      </c>
      <c r="C116" s="17">
        <v>4</v>
      </c>
      <c r="D116" s="17">
        <f t="shared" si="12"/>
        <v>10</v>
      </c>
      <c r="E116" s="23"/>
      <c r="F116" s="23">
        <v>5</v>
      </c>
      <c r="G116" s="23">
        <v>5</v>
      </c>
      <c r="H116" s="17">
        <f t="shared" si="13"/>
        <v>10</v>
      </c>
      <c r="I116" s="17"/>
      <c r="J116" s="4">
        <f t="shared" si="14"/>
        <v>20</v>
      </c>
      <c r="K116" s="19"/>
    </row>
    <row r="117" spans="1:11" ht="12" customHeight="1">
      <c r="A117" s="22" t="s">
        <v>110</v>
      </c>
      <c r="B117" s="17">
        <v>22</v>
      </c>
      <c r="C117" s="17">
        <v>42</v>
      </c>
      <c r="D117" s="17">
        <f t="shared" si="12"/>
        <v>64</v>
      </c>
      <c r="E117" s="23"/>
      <c r="F117" s="23">
        <v>23</v>
      </c>
      <c r="G117" s="23">
        <v>35</v>
      </c>
      <c r="H117" s="17">
        <f t="shared" si="13"/>
        <v>58</v>
      </c>
      <c r="I117" s="17"/>
      <c r="J117" s="4">
        <f t="shared" si="14"/>
        <v>122</v>
      </c>
      <c r="K117" s="19"/>
    </row>
    <row r="118" spans="1:11" ht="12" customHeight="1">
      <c r="A118" s="22" t="s">
        <v>111</v>
      </c>
      <c r="B118" s="17">
        <v>14</v>
      </c>
      <c r="C118" s="17">
        <v>7</v>
      </c>
      <c r="D118" s="17">
        <f t="shared" si="12"/>
        <v>21</v>
      </c>
      <c r="E118" s="23"/>
      <c r="F118" s="23">
        <v>18</v>
      </c>
      <c r="G118" s="23">
        <v>10</v>
      </c>
      <c r="H118" s="17">
        <f t="shared" si="13"/>
        <v>28</v>
      </c>
      <c r="I118" s="17"/>
      <c r="J118" s="4">
        <f t="shared" si="14"/>
        <v>49</v>
      </c>
      <c r="K118" s="19"/>
    </row>
    <row r="119" spans="1:11" ht="12" customHeight="1">
      <c r="A119" s="22" t="s">
        <v>112</v>
      </c>
      <c r="B119" s="17">
        <v>5</v>
      </c>
      <c r="C119" s="17">
        <v>8</v>
      </c>
      <c r="D119" s="17">
        <f t="shared" si="12"/>
        <v>13</v>
      </c>
      <c r="E119" s="23"/>
      <c r="F119" s="23">
        <v>7</v>
      </c>
      <c r="G119" s="23">
        <v>7</v>
      </c>
      <c r="H119" s="17">
        <f t="shared" si="13"/>
        <v>14</v>
      </c>
      <c r="I119" s="17"/>
      <c r="J119" s="4">
        <f t="shared" si="14"/>
        <v>27</v>
      </c>
      <c r="K119" s="19"/>
    </row>
    <row r="120" spans="1:11" ht="12" customHeight="1">
      <c r="A120" s="22" t="s">
        <v>113</v>
      </c>
      <c r="B120" s="17">
        <v>1</v>
      </c>
      <c r="C120" s="17">
        <v>5</v>
      </c>
      <c r="D120" s="17">
        <f t="shared" si="12"/>
        <v>6</v>
      </c>
      <c r="E120" s="23"/>
      <c r="F120" s="23">
        <v>2</v>
      </c>
      <c r="G120" s="23">
        <v>6</v>
      </c>
      <c r="H120" s="17">
        <f t="shared" si="13"/>
        <v>8</v>
      </c>
      <c r="I120" s="17"/>
      <c r="J120" s="4">
        <f t="shared" si="14"/>
        <v>14</v>
      </c>
      <c r="K120" s="19"/>
    </row>
    <row r="121" spans="1:11" ht="12" customHeight="1">
      <c r="A121" s="22" t="s">
        <v>114</v>
      </c>
      <c r="B121" s="17">
        <v>23</v>
      </c>
      <c r="C121" s="17">
        <v>0</v>
      </c>
      <c r="D121" s="17">
        <f t="shared" si="12"/>
        <v>23</v>
      </c>
      <c r="E121" s="23"/>
      <c r="F121" s="23">
        <v>77</v>
      </c>
      <c r="G121" s="23">
        <v>5</v>
      </c>
      <c r="H121" s="17">
        <f t="shared" si="13"/>
        <v>82</v>
      </c>
      <c r="I121" s="17"/>
      <c r="J121" s="4">
        <f t="shared" si="14"/>
        <v>105</v>
      </c>
      <c r="K121" s="19"/>
    </row>
    <row r="122" spans="1:11" ht="12" customHeight="1">
      <c r="A122" s="22" t="s">
        <v>115</v>
      </c>
      <c r="B122" s="17">
        <v>4</v>
      </c>
      <c r="C122" s="17">
        <v>0</v>
      </c>
      <c r="D122" s="17">
        <f t="shared" si="12"/>
        <v>4</v>
      </c>
      <c r="E122" s="23"/>
      <c r="F122" s="23">
        <v>6</v>
      </c>
      <c r="G122" s="23">
        <v>0</v>
      </c>
      <c r="H122" s="17">
        <f t="shared" si="13"/>
        <v>6</v>
      </c>
      <c r="I122" s="17"/>
      <c r="J122" s="4">
        <f t="shared" si="14"/>
        <v>10</v>
      </c>
      <c r="K122" s="19"/>
    </row>
    <row r="123" spans="1:11" ht="12" customHeight="1">
      <c r="A123" s="22" t="s">
        <v>116</v>
      </c>
      <c r="B123" s="17">
        <v>9</v>
      </c>
      <c r="C123" s="17">
        <v>8</v>
      </c>
      <c r="D123" s="17">
        <f t="shared" si="12"/>
        <v>17</v>
      </c>
      <c r="E123" s="23"/>
      <c r="F123" s="23">
        <v>24</v>
      </c>
      <c r="G123" s="23">
        <v>14</v>
      </c>
      <c r="H123" s="17">
        <f t="shared" si="13"/>
        <v>38</v>
      </c>
      <c r="I123" s="17"/>
      <c r="J123" s="4">
        <f t="shared" si="14"/>
        <v>55</v>
      </c>
      <c r="K123" s="19"/>
    </row>
    <row r="124" spans="1:11" ht="12" customHeight="1">
      <c r="A124" s="22" t="s">
        <v>117</v>
      </c>
      <c r="B124" s="17">
        <v>5</v>
      </c>
      <c r="C124" s="17">
        <v>12</v>
      </c>
      <c r="D124" s="17">
        <f t="shared" si="12"/>
        <v>17</v>
      </c>
      <c r="E124" s="23"/>
      <c r="F124" s="23">
        <v>11</v>
      </c>
      <c r="G124" s="23">
        <v>6</v>
      </c>
      <c r="H124" s="17">
        <f t="shared" si="13"/>
        <v>17</v>
      </c>
      <c r="I124" s="17"/>
      <c r="J124" s="4">
        <f t="shared" si="14"/>
        <v>34</v>
      </c>
      <c r="K124" s="19"/>
    </row>
    <row r="125" spans="1:11" ht="12" customHeight="1">
      <c r="A125" s="22" t="s">
        <v>118</v>
      </c>
      <c r="B125" s="17">
        <v>1</v>
      </c>
      <c r="C125" s="17">
        <v>2</v>
      </c>
      <c r="D125" s="17">
        <f t="shared" si="12"/>
        <v>3</v>
      </c>
      <c r="E125" s="23"/>
      <c r="F125" s="23">
        <v>1</v>
      </c>
      <c r="G125" s="23">
        <v>2</v>
      </c>
      <c r="H125" s="17">
        <f t="shared" si="13"/>
        <v>3</v>
      </c>
      <c r="I125" s="17"/>
      <c r="J125" s="4">
        <f t="shared" si="14"/>
        <v>6</v>
      </c>
      <c r="K125" s="19"/>
    </row>
    <row r="126" spans="1:11" ht="12" customHeight="1">
      <c r="A126" s="22" t="s">
        <v>119</v>
      </c>
      <c r="B126" s="17">
        <v>1</v>
      </c>
      <c r="C126" s="17">
        <v>0</v>
      </c>
      <c r="D126" s="17">
        <f t="shared" si="12"/>
        <v>1</v>
      </c>
      <c r="E126" s="23"/>
      <c r="F126" s="23">
        <v>1</v>
      </c>
      <c r="G126" s="23">
        <v>0</v>
      </c>
      <c r="H126" s="17">
        <f t="shared" si="13"/>
        <v>1</v>
      </c>
      <c r="I126" s="17"/>
      <c r="J126" s="4">
        <f t="shared" si="14"/>
        <v>2</v>
      </c>
      <c r="K126" s="19"/>
    </row>
    <row r="127" spans="1:11" ht="12" customHeight="1">
      <c r="A127" s="22" t="s">
        <v>120</v>
      </c>
      <c r="B127" s="17">
        <v>4</v>
      </c>
      <c r="C127" s="17">
        <v>1</v>
      </c>
      <c r="D127" s="17">
        <f t="shared" si="12"/>
        <v>5</v>
      </c>
      <c r="E127" s="23"/>
      <c r="F127" s="23">
        <v>3</v>
      </c>
      <c r="G127" s="23">
        <v>1</v>
      </c>
      <c r="H127" s="17">
        <f t="shared" si="13"/>
        <v>4</v>
      </c>
      <c r="I127" s="17"/>
      <c r="J127" s="4">
        <f t="shared" si="14"/>
        <v>9</v>
      </c>
      <c r="K127" s="19"/>
    </row>
    <row r="128" spans="1:11" ht="12" customHeight="1">
      <c r="A128" s="22" t="s">
        <v>121</v>
      </c>
      <c r="B128" s="17">
        <v>0</v>
      </c>
      <c r="C128" s="17">
        <v>2</v>
      </c>
      <c r="D128" s="17">
        <f t="shared" si="12"/>
        <v>2</v>
      </c>
      <c r="E128" s="23"/>
      <c r="F128" s="23">
        <v>0</v>
      </c>
      <c r="G128" s="23">
        <v>0</v>
      </c>
      <c r="H128" s="17">
        <f t="shared" si="13"/>
        <v>0</v>
      </c>
      <c r="I128" s="17"/>
      <c r="J128" s="4">
        <f t="shared" si="14"/>
        <v>2</v>
      </c>
      <c r="K128" s="19"/>
    </row>
    <row r="129" spans="1:11" ht="12" customHeight="1">
      <c r="A129" s="22" t="s">
        <v>122</v>
      </c>
      <c r="B129" s="17">
        <v>40</v>
      </c>
      <c r="C129" s="17">
        <v>58</v>
      </c>
      <c r="D129" s="17">
        <f t="shared" si="12"/>
        <v>98</v>
      </c>
      <c r="E129" s="23"/>
      <c r="F129" s="23">
        <v>69</v>
      </c>
      <c r="G129" s="23">
        <v>67</v>
      </c>
      <c r="H129" s="17">
        <f t="shared" si="13"/>
        <v>136</v>
      </c>
      <c r="I129" s="17"/>
      <c r="J129" s="4">
        <f t="shared" si="14"/>
        <v>234</v>
      </c>
      <c r="K129" s="19"/>
    </row>
    <row r="130" spans="1:11" ht="12" customHeight="1">
      <c r="A130" s="22" t="s">
        <v>123</v>
      </c>
      <c r="B130" s="17">
        <v>1</v>
      </c>
      <c r="C130" s="17">
        <v>0</v>
      </c>
      <c r="D130" s="17">
        <f t="shared" si="12"/>
        <v>1</v>
      </c>
      <c r="E130" s="23"/>
      <c r="F130" s="23">
        <v>0</v>
      </c>
      <c r="G130" s="23">
        <v>0</v>
      </c>
      <c r="H130" s="17">
        <f t="shared" si="13"/>
        <v>0</v>
      </c>
      <c r="I130" s="17"/>
      <c r="J130" s="4">
        <f t="shared" si="14"/>
        <v>1</v>
      </c>
      <c r="K130" s="19"/>
    </row>
    <row r="131" spans="1:11" ht="12" customHeight="1">
      <c r="A131" s="22" t="s">
        <v>124</v>
      </c>
      <c r="B131" s="17">
        <v>10</v>
      </c>
      <c r="C131" s="17">
        <v>10</v>
      </c>
      <c r="D131" s="17">
        <f t="shared" si="12"/>
        <v>20</v>
      </c>
      <c r="E131" s="23"/>
      <c r="F131" s="23">
        <v>13</v>
      </c>
      <c r="G131" s="23">
        <v>15</v>
      </c>
      <c r="H131" s="17">
        <f t="shared" si="13"/>
        <v>28</v>
      </c>
      <c r="I131" s="17"/>
      <c r="J131" s="4">
        <f t="shared" si="14"/>
        <v>48</v>
      </c>
      <c r="K131" s="19"/>
    </row>
    <row r="132" spans="1:11" ht="12" customHeight="1">
      <c r="A132" s="22" t="s">
        <v>125</v>
      </c>
      <c r="B132" s="17">
        <v>5</v>
      </c>
      <c r="C132" s="17">
        <v>6</v>
      </c>
      <c r="D132" s="17">
        <f t="shared" si="12"/>
        <v>11</v>
      </c>
      <c r="E132" s="23"/>
      <c r="F132" s="23">
        <v>6</v>
      </c>
      <c r="G132" s="23">
        <v>4</v>
      </c>
      <c r="H132" s="17">
        <f t="shared" si="13"/>
        <v>10</v>
      </c>
      <c r="I132" s="17"/>
      <c r="J132" s="4">
        <f t="shared" si="14"/>
        <v>21</v>
      </c>
      <c r="K132" s="19"/>
    </row>
    <row r="133" spans="1:11" ht="12" customHeight="1">
      <c r="A133" s="22" t="s">
        <v>126</v>
      </c>
      <c r="B133" s="17">
        <v>104</v>
      </c>
      <c r="C133" s="17">
        <v>14</v>
      </c>
      <c r="D133" s="17">
        <f t="shared" si="12"/>
        <v>118</v>
      </c>
      <c r="E133" s="23"/>
      <c r="F133" s="23">
        <v>272</v>
      </c>
      <c r="G133" s="23">
        <v>29</v>
      </c>
      <c r="H133" s="17">
        <f t="shared" si="13"/>
        <v>301</v>
      </c>
      <c r="I133" s="17"/>
      <c r="J133" s="4">
        <f t="shared" si="14"/>
        <v>419</v>
      </c>
      <c r="K133" s="19"/>
    </row>
    <row r="134" spans="1:11" ht="12" customHeight="1">
      <c r="A134" s="22" t="s">
        <v>127</v>
      </c>
      <c r="B134" s="17">
        <v>9</v>
      </c>
      <c r="C134" s="17">
        <v>23</v>
      </c>
      <c r="D134" s="17">
        <f t="shared" si="12"/>
        <v>32</v>
      </c>
      <c r="E134" s="23"/>
      <c r="F134" s="23">
        <v>45</v>
      </c>
      <c r="G134" s="23">
        <v>39</v>
      </c>
      <c r="H134" s="17">
        <f t="shared" si="13"/>
        <v>84</v>
      </c>
      <c r="I134" s="17"/>
      <c r="J134" s="4">
        <f t="shared" si="14"/>
        <v>116</v>
      </c>
      <c r="K134" s="19"/>
    </row>
    <row r="135" spans="1:11" ht="12" customHeight="1">
      <c r="A135" s="22" t="s">
        <v>128</v>
      </c>
      <c r="B135" s="17">
        <v>1</v>
      </c>
      <c r="C135" s="17">
        <v>3</v>
      </c>
      <c r="D135" s="17">
        <f t="shared" si="12"/>
        <v>4</v>
      </c>
      <c r="E135" s="23"/>
      <c r="F135" s="23">
        <v>2</v>
      </c>
      <c r="G135" s="23">
        <v>1</v>
      </c>
      <c r="H135" s="17">
        <f t="shared" si="13"/>
        <v>3</v>
      </c>
      <c r="I135" s="17"/>
      <c r="J135" s="4">
        <f t="shared" si="14"/>
        <v>7</v>
      </c>
      <c r="K135" s="19"/>
    </row>
    <row r="136" spans="1:11" ht="12" customHeight="1">
      <c r="A136" s="22" t="s">
        <v>129</v>
      </c>
      <c r="B136" s="17">
        <v>7</v>
      </c>
      <c r="C136" s="17">
        <v>12</v>
      </c>
      <c r="D136" s="17">
        <f t="shared" si="12"/>
        <v>19</v>
      </c>
      <c r="E136" s="23"/>
      <c r="F136" s="23">
        <v>2</v>
      </c>
      <c r="G136" s="23">
        <v>11</v>
      </c>
      <c r="H136" s="17">
        <f t="shared" si="13"/>
        <v>13</v>
      </c>
      <c r="I136" s="17"/>
      <c r="J136" s="4">
        <f t="shared" si="14"/>
        <v>32</v>
      </c>
      <c r="K136" s="19"/>
    </row>
    <row r="137" spans="1:11" ht="12" customHeight="1">
      <c r="A137" s="22" t="s">
        <v>130</v>
      </c>
      <c r="B137" s="17">
        <v>4</v>
      </c>
      <c r="C137" s="17">
        <v>1</v>
      </c>
      <c r="D137" s="17">
        <f t="shared" si="12"/>
        <v>5</v>
      </c>
      <c r="E137" s="23"/>
      <c r="F137" s="23">
        <v>1</v>
      </c>
      <c r="G137" s="23">
        <v>3</v>
      </c>
      <c r="H137" s="17">
        <f t="shared" si="13"/>
        <v>4</v>
      </c>
      <c r="I137" s="17"/>
      <c r="J137" s="4">
        <f t="shared" si="14"/>
        <v>9</v>
      </c>
      <c r="K137" s="19"/>
    </row>
    <row r="138" spans="1:11" ht="12" customHeight="1">
      <c r="A138" s="22" t="s">
        <v>131</v>
      </c>
      <c r="B138" s="17">
        <v>104</v>
      </c>
      <c r="C138" s="17">
        <v>151</v>
      </c>
      <c r="D138" s="17">
        <f t="shared" si="12"/>
        <v>255</v>
      </c>
      <c r="E138" s="23"/>
      <c r="F138" s="23">
        <v>153</v>
      </c>
      <c r="G138" s="23">
        <v>238</v>
      </c>
      <c r="H138" s="17">
        <f t="shared" si="13"/>
        <v>391</v>
      </c>
      <c r="I138" s="17"/>
      <c r="J138" s="4">
        <f t="shared" si="14"/>
        <v>646</v>
      </c>
      <c r="K138" s="19"/>
    </row>
    <row r="139" spans="1:11" ht="12" customHeight="1">
      <c r="A139" s="22" t="s">
        <v>132</v>
      </c>
      <c r="B139" s="17">
        <v>25</v>
      </c>
      <c r="C139" s="17">
        <v>47</v>
      </c>
      <c r="D139" s="17">
        <f t="shared" si="12"/>
        <v>72</v>
      </c>
      <c r="E139" s="23"/>
      <c r="F139" s="23">
        <v>65</v>
      </c>
      <c r="G139" s="23">
        <v>71</v>
      </c>
      <c r="H139" s="17">
        <f t="shared" si="13"/>
        <v>136</v>
      </c>
      <c r="I139" s="17"/>
      <c r="J139" s="4">
        <f t="shared" si="14"/>
        <v>208</v>
      </c>
      <c r="K139" s="19"/>
    </row>
    <row r="140" spans="1:11" ht="12" customHeight="1">
      <c r="A140" s="22" t="s">
        <v>133</v>
      </c>
      <c r="B140" s="17">
        <v>5</v>
      </c>
      <c r="C140" s="17">
        <v>7</v>
      </c>
      <c r="D140" s="17">
        <f t="shared" si="12"/>
        <v>12</v>
      </c>
      <c r="E140" s="23"/>
      <c r="F140" s="23">
        <v>8</v>
      </c>
      <c r="G140" s="23">
        <v>8</v>
      </c>
      <c r="H140" s="17">
        <f t="shared" si="13"/>
        <v>16</v>
      </c>
      <c r="I140" s="17"/>
      <c r="J140" s="4">
        <f t="shared" si="14"/>
        <v>28</v>
      </c>
      <c r="K140" s="19"/>
    </row>
    <row r="141" spans="1:11" ht="12" customHeight="1">
      <c r="A141" s="22" t="s">
        <v>134</v>
      </c>
      <c r="B141" s="17">
        <v>33</v>
      </c>
      <c r="C141" s="17">
        <v>54</v>
      </c>
      <c r="D141" s="17">
        <f t="shared" si="12"/>
        <v>87</v>
      </c>
      <c r="E141" s="23"/>
      <c r="F141" s="23">
        <v>71</v>
      </c>
      <c r="G141" s="23">
        <v>65</v>
      </c>
      <c r="H141" s="17">
        <f t="shared" si="13"/>
        <v>136</v>
      </c>
      <c r="I141" s="17"/>
      <c r="J141" s="4">
        <f t="shared" si="14"/>
        <v>223</v>
      </c>
      <c r="K141" s="19"/>
    </row>
    <row r="142" spans="1:11" ht="12" customHeight="1">
      <c r="A142" s="22" t="s">
        <v>135</v>
      </c>
      <c r="B142" s="17">
        <v>5</v>
      </c>
      <c r="C142" s="17">
        <v>0</v>
      </c>
      <c r="D142" s="17">
        <f t="shared" si="12"/>
        <v>5</v>
      </c>
      <c r="E142" s="23"/>
      <c r="F142" s="23">
        <v>7</v>
      </c>
      <c r="G142" s="23">
        <v>8</v>
      </c>
      <c r="H142" s="17">
        <f t="shared" si="13"/>
        <v>15</v>
      </c>
      <c r="I142" s="17"/>
      <c r="J142" s="4">
        <f t="shared" si="14"/>
        <v>20</v>
      </c>
      <c r="K142" s="19"/>
    </row>
    <row r="143" spans="1:11" ht="12" customHeight="1">
      <c r="A143" s="22" t="s">
        <v>136</v>
      </c>
      <c r="B143" s="17">
        <v>9</v>
      </c>
      <c r="C143" s="17">
        <v>10</v>
      </c>
      <c r="D143" s="17">
        <f t="shared" si="12"/>
        <v>19</v>
      </c>
      <c r="E143" s="23"/>
      <c r="F143" s="23">
        <v>12</v>
      </c>
      <c r="G143" s="23">
        <v>6</v>
      </c>
      <c r="H143" s="17">
        <f t="shared" si="13"/>
        <v>18</v>
      </c>
      <c r="I143" s="17"/>
      <c r="J143" s="4">
        <f t="shared" si="14"/>
        <v>37</v>
      </c>
      <c r="K143" s="19"/>
    </row>
    <row r="144" spans="1:11" ht="12" customHeight="1">
      <c r="A144" s="22" t="s">
        <v>137</v>
      </c>
      <c r="B144" s="17">
        <v>2</v>
      </c>
      <c r="C144" s="17">
        <v>2</v>
      </c>
      <c r="D144" s="17">
        <f t="shared" si="12"/>
        <v>4</v>
      </c>
      <c r="E144" s="23"/>
      <c r="F144" s="23">
        <v>2</v>
      </c>
      <c r="G144" s="23">
        <v>3</v>
      </c>
      <c r="H144" s="17">
        <f t="shared" si="13"/>
        <v>5</v>
      </c>
      <c r="I144" s="17"/>
      <c r="J144" s="4">
        <f t="shared" si="14"/>
        <v>9</v>
      </c>
      <c r="K144" s="19"/>
    </row>
    <row r="145" spans="1:11" ht="12" customHeight="1">
      <c r="A145" s="22" t="s">
        <v>138</v>
      </c>
      <c r="B145" s="17">
        <v>16</v>
      </c>
      <c r="C145" s="17">
        <v>1</v>
      </c>
      <c r="D145" s="17">
        <f t="shared" si="12"/>
        <v>17</v>
      </c>
      <c r="E145" s="23"/>
      <c r="F145" s="23">
        <v>13</v>
      </c>
      <c r="G145" s="23">
        <v>2</v>
      </c>
      <c r="H145" s="17">
        <f t="shared" si="13"/>
        <v>15</v>
      </c>
      <c r="I145" s="17"/>
      <c r="J145" s="4">
        <f t="shared" si="14"/>
        <v>32</v>
      </c>
      <c r="K145" s="19"/>
    </row>
    <row r="146" spans="1:11" ht="12" customHeight="1">
      <c r="A146" s="22" t="s">
        <v>139</v>
      </c>
      <c r="B146" s="17">
        <v>2</v>
      </c>
      <c r="C146" s="17">
        <v>0</v>
      </c>
      <c r="D146" s="17">
        <f t="shared" si="12"/>
        <v>2</v>
      </c>
      <c r="E146" s="23"/>
      <c r="F146" s="23">
        <v>3</v>
      </c>
      <c r="G146" s="23">
        <v>0</v>
      </c>
      <c r="H146" s="17">
        <f t="shared" si="13"/>
        <v>3</v>
      </c>
      <c r="I146" s="17"/>
      <c r="J146" s="4">
        <f t="shared" si="14"/>
        <v>5</v>
      </c>
      <c r="K146" s="19"/>
    </row>
    <row r="147" spans="1:11" ht="12" customHeight="1">
      <c r="A147" s="22" t="s">
        <v>140</v>
      </c>
      <c r="B147" s="17">
        <v>30</v>
      </c>
      <c r="C147" s="17">
        <v>0</v>
      </c>
      <c r="D147" s="17">
        <f t="shared" si="12"/>
        <v>30</v>
      </c>
      <c r="E147" s="23"/>
      <c r="F147" s="23">
        <v>73</v>
      </c>
      <c r="G147" s="23">
        <v>3</v>
      </c>
      <c r="H147" s="17">
        <f t="shared" si="13"/>
        <v>76</v>
      </c>
      <c r="I147" s="17"/>
      <c r="J147" s="4">
        <f t="shared" si="14"/>
        <v>106</v>
      </c>
      <c r="K147" s="19"/>
    </row>
    <row r="148" spans="1:11" ht="12" customHeight="1">
      <c r="A148" s="22" t="s">
        <v>141</v>
      </c>
      <c r="B148" s="17">
        <v>4</v>
      </c>
      <c r="C148" s="17">
        <v>5</v>
      </c>
      <c r="D148" s="17">
        <f t="shared" si="12"/>
        <v>9</v>
      </c>
      <c r="E148" s="23"/>
      <c r="F148" s="23">
        <v>2</v>
      </c>
      <c r="G148" s="23">
        <v>3</v>
      </c>
      <c r="H148" s="17">
        <f t="shared" si="13"/>
        <v>5</v>
      </c>
      <c r="I148" s="17"/>
      <c r="J148" s="4">
        <f t="shared" si="14"/>
        <v>14</v>
      </c>
      <c r="K148" s="19"/>
    </row>
    <row r="149" spans="1:11" ht="12" customHeight="1">
      <c r="A149" s="19"/>
      <c r="K149" s="19"/>
    </row>
    <row r="150" spans="1:11" s="14" customFormat="1" ht="12" customHeight="1">
      <c r="A150" s="20" t="s">
        <v>142</v>
      </c>
      <c r="B150" s="14">
        <f>SUM(B152:B154)</f>
        <v>15</v>
      </c>
      <c r="C150" s="14">
        <f>SUM(C152:C154)</f>
        <v>19</v>
      </c>
      <c r="D150" s="14">
        <f>SUM(D152:D154)</f>
        <v>34</v>
      </c>
      <c r="F150" s="14">
        <f>SUM(F152:F154)</f>
        <v>2</v>
      </c>
      <c r="G150" s="14">
        <f>SUM(G152:G154)</f>
        <v>0</v>
      </c>
      <c r="H150" s="14">
        <f>SUM(H152:H154)</f>
        <v>2</v>
      </c>
      <c r="J150" s="14">
        <f>SUM(J152:J154)</f>
        <v>36</v>
      </c>
      <c r="K150" s="20"/>
    </row>
    <row r="151" spans="1:11" s="14" customFormat="1" ht="12" customHeight="1">
      <c r="A151" s="15" t="s">
        <v>143</v>
      </c>
      <c r="B151" s="14">
        <f>SUM(B152:B154)</f>
        <v>15</v>
      </c>
      <c r="C151" s="14">
        <f>SUM(C152:C154)</f>
        <v>19</v>
      </c>
      <c r="D151" s="14">
        <f>SUM(D152:D154)</f>
        <v>34</v>
      </c>
      <c r="F151" s="14">
        <f>SUM(F152:F154)</f>
        <v>2</v>
      </c>
      <c r="G151" s="14">
        <f>SUM(G152:G154)</f>
        <v>0</v>
      </c>
      <c r="H151" s="14">
        <f>SUM(H152:H154)</f>
        <v>2</v>
      </c>
      <c r="J151" s="14">
        <f>SUM(J152:J154)</f>
        <v>36</v>
      </c>
      <c r="K151" s="20"/>
    </row>
    <row r="152" spans="1:11" ht="12" customHeight="1">
      <c r="A152" s="22" t="s">
        <v>144</v>
      </c>
      <c r="B152" s="35">
        <v>2</v>
      </c>
      <c r="C152" s="35">
        <v>3</v>
      </c>
      <c r="D152" s="17">
        <f>SUM(B152:C152)</f>
        <v>5</v>
      </c>
      <c r="E152" s="23"/>
      <c r="F152" s="35">
        <v>0</v>
      </c>
      <c r="G152" s="35">
        <v>0</v>
      </c>
      <c r="H152" s="17">
        <f>SUM(F152:G152)</f>
        <v>0</v>
      </c>
      <c r="J152" s="4">
        <f>SUM(D152,H152)</f>
        <v>5</v>
      </c>
      <c r="K152" s="19"/>
    </row>
    <row r="153" spans="1:11" ht="12" customHeight="1">
      <c r="A153" s="22" t="s">
        <v>145</v>
      </c>
      <c r="B153" s="35">
        <v>13</v>
      </c>
      <c r="C153" s="35">
        <v>15</v>
      </c>
      <c r="D153" s="17">
        <f>SUM(B153:C153)</f>
        <v>28</v>
      </c>
      <c r="E153" s="23"/>
      <c r="F153" s="35">
        <v>2</v>
      </c>
      <c r="G153" s="35">
        <v>0</v>
      </c>
      <c r="H153" s="17">
        <f>SUM(F153:G153)</f>
        <v>2</v>
      </c>
      <c r="J153" s="4">
        <f>SUM(D153,H153)</f>
        <v>30</v>
      </c>
      <c r="K153" s="19"/>
    </row>
    <row r="154" spans="1:11" ht="12" customHeight="1">
      <c r="A154" s="22" t="s">
        <v>146</v>
      </c>
      <c r="B154" s="35">
        <v>0</v>
      </c>
      <c r="C154" s="35">
        <v>1</v>
      </c>
      <c r="D154" s="17">
        <f>SUM(B154:C154)</f>
        <v>1</v>
      </c>
      <c r="E154" s="23"/>
      <c r="F154" s="35">
        <v>0</v>
      </c>
      <c r="G154" s="35">
        <v>0</v>
      </c>
      <c r="H154" s="17">
        <f>SUM(F154:G154)</f>
        <v>0</v>
      </c>
      <c r="J154" s="4">
        <f>SUM(D154,H154)</f>
        <v>1</v>
      </c>
      <c r="K154" s="19"/>
    </row>
    <row r="155" spans="1:11" ht="12" customHeight="1">
      <c r="A155" s="19"/>
      <c r="K155" s="19"/>
    </row>
    <row r="156" spans="1:11" s="14" customFormat="1" ht="12" customHeight="1">
      <c r="A156" s="14" t="s">
        <v>147</v>
      </c>
      <c r="B156" s="14">
        <f>SUM(B157:B157)</f>
        <v>49</v>
      </c>
      <c r="C156" s="14">
        <f>SUM(C157:C157)</f>
        <v>88</v>
      </c>
      <c r="D156" s="14">
        <f>SUM(D157:D157)</f>
        <v>137</v>
      </c>
      <c r="F156" s="14">
        <f>SUM(F157:F157)</f>
        <v>26</v>
      </c>
      <c r="G156" s="14">
        <f>SUM(G157:G157)</f>
        <v>80</v>
      </c>
      <c r="H156" s="14">
        <f>SUM(H157:H157)</f>
        <v>106</v>
      </c>
      <c r="J156" s="14">
        <f>SUM(J157:J157)</f>
        <v>243</v>
      </c>
      <c r="K156" s="20"/>
    </row>
    <row r="157" spans="1:11" ht="12" customHeight="1">
      <c r="A157" s="37" t="s">
        <v>148</v>
      </c>
      <c r="B157" s="27">
        <f>SUM(B158:B160)</f>
        <v>49</v>
      </c>
      <c r="C157" s="27">
        <f>SUM(C158:C160)</f>
        <v>88</v>
      </c>
      <c r="D157" s="27">
        <f>SUM(D158:D160)</f>
        <v>137</v>
      </c>
      <c r="E157" s="29"/>
      <c r="F157" s="27">
        <f>SUM(F158:F160)</f>
        <v>26</v>
      </c>
      <c r="G157" s="27">
        <f>SUM(G158:G160)</f>
        <v>80</v>
      </c>
      <c r="H157" s="27">
        <f>SUM(H158:H160)</f>
        <v>106</v>
      </c>
      <c r="I157" s="28"/>
      <c r="J157" s="14">
        <f>SUM(D157,H157)</f>
        <v>243</v>
      </c>
      <c r="K157" s="19"/>
    </row>
    <row r="158" spans="1:11" ht="12" customHeight="1">
      <c r="A158" s="22" t="s">
        <v>149</v>
      </c>
      <c r="B158" s="18">
        <v>0</v>
      </c>
      <c r="C158" s="18">
        <v>0</v>
      </c>
      <c r="D158" s="17">
        <f>SUM(B158:C158)</f>
        <v>0</v>
      </c>
      <c r="E158" s="23"/>
      <c r="F158" s="18">
        <v>0</v>
      </c>
      <c r="G158" s="18">
        <v>1</v>
      </c>
      <c r="H158" s="17">
        <f>SUM(F158:G158)</f>
        <v>1</v>
      </c>
      <c r="I158" s="17"/>
      <c r="J158" s="4">
        <f>SUM(D158,H158)</f>
        <v>1</v>
      </c>
      <c r="K158" s="19"/>
    </row>
    <row r="159" spans="1:11" ht="12" customHeight="1">
      <c r="A159" s="22" t="s">
        <v>150</v>
      </c>
      <c r="B159" s="18">
        <v>6</v>
      </c>
      <c r="C159" s="18">
        <v>18</v>
      </c>
      <c r="D159" s="17">
        <f>SUM(B159:C159)</f>
        <v>24</v>
      </c>
      <c r="E159" s="23"/>
      <c r="F159" s="18">
        <v>4</v>
      </c>
      <c r="G159" s="18">
        <v>15</v>
      </c>
      <c r="H159" s="17">
        <f>SUM(F159:G159)</f>
        <v>19</v>
      </c>
      <c r="I159" s="17"/>
      <c r="J159" s="4">
        <f>SUM(D159,H159)</f>
        <v>43</v>
      </c>
      <c r="K159" s="19"/>
    </row>
    <row r="160" spans="1:11" ht="12" customHeight="1">
      <c r="A160" s="22" t="s">
        <v>151</v>
      </c>
      <c r="B160" s="18">
        <v>43</v>
      </c>
      <c r="C160" s="18">
        <v>70</v>
      </c>
      <c r="D160" s="17">
        <f>SUM(B160:C160)</f>
        <v>113</v>
      </c>
      <c r="E160" s="23"/>
      <c r="F160" s="18">
        <v>22</v>
      </c>
      <c r="G160" s="18">
        <v>64</v>
      </c>
      <c r="H160" s="17">
        <f>SUM(F160:G160)</f>
        <v>86</v>
      </c>
      <c r="I160" s="17"/>
      <c r="J160" s="4">
        <f>SUM(D160,H160)</f>
        <v>199</v>
      </c>
      <c r="K160" s="19"/>
    </row>
    <row r="161" spans="1:11" ht="12" customHeight="1">
      <c r="A161" s="19"/>
      <c r="B161" s="17"/>
      <c r="C161" s="17"/>
      <c r="D161" s="17"/>
      <c r="E161" s="17"/>
      <c r="F161" s="17"/>
      <c r="G161" s="17"/>
      <c r="H161" s="17"/>
      <c r="I161" s="17"/>
      <c r="J161" s="17"/>
      <c r="K161" s="19"/>
    </row>
    <row r="162" spans="1:10" s="14" customFormat="1" ht="12" customHeight="1">
      <c r="A162" s="14" t="s">
        <v>152</v>
      </c>
      <c r="B162" s="14">
        <f>B163</f>
        <v>2</v>
      </c>
      <c r="C162" s="14">
        <f>C163</f>
        <v>6</v>
      </c>
      <c r="D162" s="14">
        <f>D163</f>
        <v>8</v>
      </c>
      <c r="F162" s="14">
        <f>F163</f>
        <v>3</v>
      </c>
      <c r="G162" s="14">
        <f>G163</f>
        <v>4</v>
      </c>
      <c r="H162" s="14">
        <f>H163</f>
        <v>7</v>
      </c>
      <c r="J162" s="14">
        <f>J163</f>
        <v>15</v>
      </c>
    </row>
    <row r="163" spans="1:10" s="14" customFormat="1" ht="12" customHeight="1">
      <c r="A163" s="21" t="s">
        <v>153</v>
      </c>
      <c r="B163" s="14">
        <f>SUM(B164)</f>
        <v>2</v>
      </c>
      <c r="C163" s="14">
        <f>SUM(C164)</f>
        <v>6</v>
      </c>
      <c r="D163" s="14">
        <f>SUM(D164)</f>
        <v>8</v>
      </c>
      <c r="F163" s="14">
        <f>SUM(F164)</f>
        <v>3</v>
      </c>
      <c r="G163" s="14">
        <f>SUM(G164)</f>
        <v>4</v>
      </c>
      <c r="H163" s="14">
        <f>SUM(H164)</f>
        <v>7</v>
      </c>
      <c r="J163" s="14">
        <f>SUM(J164)</f>
        <v>15</v>
      </c>
    </row>
    <row r="164" spans="1:11" ht="12" customHeight="1">
      <c r="A164" s="38" t="s">
        <v>154</v>
      </c>
      <c r="B164" s="17">
        <v>2</v>
      </c>
      <c r="C164" s="17">
        <v>6</v>
      </c>
      <c r="D164" s="17">
        <f>SUM(B164:C164)</f>
        <v>8</v>
      </c>
      <c r="E164" s="23"/>
      <c r="F164" s="23">
        <v>3</v>
      </c>
      <c r="G164" s="23">
        <v>4</v>
      </c>
      <c r="H164" s="17">
        <f>SUM(F164:G164)</f>
        <v>7</v>
      </c>
      <c r="I164" s="17"/>
      <c r="J164" s="4">
        <f>SUM(D164,H164)</f>
        <v>15</v>
      </c>
      <c r="K164" s="19"/>
    </row>
    <row r="166" spans="1:11" s="14" customFormat="1" ht="12" customHeight="1">
      <c r="A166" s="39" t="s">
        <v>155</v>
      </c>
      <c r="B166" s="14">
        <f>SUM(B167,B169,B171,B173)</f>
        <v>47</v>
      </c>
      <c r="C166" s="14">
        <f>SUM(C167,C169,C171,C173)</f>
        <v>41</v>
      </c>
      <c r="D166" s="14">
        <f>SUM(D167,D169,D171,D173)</f>
        <v>88</v>
      </c>
      <c r="F166" s="14">
        <f>SUM(F167,F169,F171,F173)</f>
        <v>1</v>
      </c>
      <c r="G166" s="14">
        <f>SUM(G167,G169,G171,G173)</f>
        <v>0</v>
      </c>
      <c r="H166" s="14">
        <f>SUM(H167,H169,H171,H173)</f>
        <v>1</v>
      </c>
      <c r="J166" s="14">
        <f aca="true" t="shared" si="15" ref="J166:J175">SUM(D166,H166)</f>
        <v>89</v>
      </c>
      <c r="K166" s="20"/>
    </row>
    <row r="167" spans="1:11" ht="12" customHeight="1">
      <c r="A167" s="15" t="s">
        <v>156</v>
      </c>
      <c r="B167" s="40">
        <f>SUM(B168)</f>
        <v>21</v>
      </c>
      <c r="C167" s="40">
        <f>SUM(C168)</f>
        <v>10</v>
      </c>
      <c r="D167" s="40">
        <f>SUM(D168)</f>
        <v>31</v>
      </c>
      <c r="E167" s="29"/>
      <c r="F167" s="40">
        <f>SUM(F168)</f>
        <v>0</v>
      </c>
      <c r="G167" s="40">
        <f>SUM(G168)</f>
        <v>0</v>
      </c>
      <c r="H167" s="40">
        <f>SUM(H168)</f>
        <v>0</v>
      </c>
      <c r="I167" s="14"/>
      <c r="J167" s="14">
        <f t="shared" si="15"/>
        <v>31</v>
      </c>
      <c r="K167" s="19"/>
    </row>
    <row r="168" spans="1:11" ht="12" customHeight="1">
      <c r="A168" s="22" t="s">
        <v>157</v>
      </c>
      <c r="B168" s="18">
        <v>21</v>
      </c>
      <c r="C168" s="18">
        <v>10</v>
      </c>
      <c r="D168" s="17">
        <v>31</v>
      </c>
      <c r="E168" s="23"/>
      <c r="F168" s="23">
        <v>0</v>
      </c>
      <c r="G168" s="23">
        <v>0</v>
      </c>
      <c r="H168" s="17">
        <v>0</v>
      </c>
      <c r="J168" s="4">
        <f t="shared" si="15"/>
        <v>31</v>
      </c>
      <c r="K168" s="19"/>
    </row>
    <row r="169" spans="1:11" ht="12" customHeight="1">
      <c r="A169" s="15" t="s">
        <v>158</v>
      </c>
      <c r="B169" s="27">
        <f>SUM(B170)</f>
        <v>6</v>
      </c>
      <c r="C169" s="27">
        <f>SUM(C170)</f>
        <v>2</v>
      </c>
      <c r="D169" s="27">
        <f>SUM(D170)</f>
        <v>8</v>
      </c>
      <c r="E169" s="29"/>
      <c r="F169" s="27">
        <f>SUM(F170)</f>
        <v>0</v>
      </c>
      <c r="G169" s="27">
        <f>SUM(G170)</f>
        <v>0</v>
      </c>
      <c r="H169" s="27">
        <f>SUM(H170)</f>
        <v>0</v>
      </c>
      <c r="I169" s="14"/>
      <c r="J169" s="27">
        <f t="shared" si="15"/>
        <v>8</v>
      </c>
      <c r="K169" s="19"/>
    </row>
    <row r="170" spans="1:11" ht="12" customHeight="1">
      <c r="A170" s="22" t="s">
        <v>61</v>
      </c>
      <c r="B170" s="18">
        <v>6</v>
      </c>
      <c r="C170" s="18">
        <v>2</v>
      </c>
      <c r="D170" s="17">
        <v>8</v>
      </c>
      <c r="E170" s="23"/>
      <c r="F170" s="23">
        <v>0</v>
      </c>
      <c r="G170" s="23">
        <v>0</v>
      </c>
      <c r="H170" s="17">
        <v>0</v>
      </c>
      <c r="J170" s="4">
        <f t="shared" si="15"/>
        <v>8</v>
      </c>
      <c r="K170" s="19"/>
    </row>
    <row r="171" spans="1:11" ht="12" customHeight="1">
      <c r="A171" s="15" t="s">
        <v>159</v>
      </c>
      <c r="B171" s="27">
        <f>SUM(B172)</f>
        <v>10</v>
      </c>
      <c r="C171" s="27">
        <f>SUM(C172)</f>
        <v>8</v>
      </c>
      <c r="D171" s="27">
        <f>SUM(D172)</f>
        <v>18</v>
      </c>
      <c r="E171" s="29"/>
      <c r="F171" s="27">
        <f>SUM(F172)</f>
        <v>0</v>
      </c>
      <c r="G171" s="27">
        <f>SUM(G172)</f>
        <v>0</v>
      </c>
      <c r="H171" s="27">
        <f>SUM(H172)</f>
        <v>0</v>
      </c>
      <c r="I171" s="14"/>
      <c r="J171" s="27">
        <f t="shared" si="15"/>
        <v>18</v>
      </c>
      <c r="K171" s="19"/>
    </row>
    <row r="172" spans="1:11" ht="12" customHeight="1">
      <c r="A172" s="22" t="s">
        <v>160</v>
      </c>
      <c r="B172" s="18">
        <v>10</v>
      </c>
      <c r="C172" s="18">
        <v>8</v>
      </c>
      <c r="D172" s="17">
        <v>18</v>
      </c>
      <c r="E172" s="23"/>
      <c r="F172" s="23">
        <v>0</v>
      </c>
      <c r="G172" s="23">
        <v>0</v>
      </c>
      <c r="H172" s="17">
        <v>0</v>
      </c>
      <c r="J172" s="4">
        <f t="shared" si="15"/>
        <v>18</v>
      </c>
      <c r="K172" s="19"/>
    </row>
    <row r="173" spans="1:10" ht="12" customHeight="1">
      <c r="A173" s="15" t="s">
        <v>161</v>
      </c>
      <c r="B173" s="27">
        <f>SUM(B174:B175)</f>
        <v>10</v>
      </c>
      <c r="C173" s="27">
        <f>SUM(C174:C175)</f>
        <v>21</v>
      </c>
      <c r="D173" s="27">
        <f>SUM(D174:D175)</f>
        <v>31</v>
      </c>
      <c r="E173" s="29"/>
      <c r="F173" s="27">
        <f>SUM(F174:F175)</f>
        <v>1</v>
      </c>
      <c r="G173" s="27">
        <f>SUM(G174:G175)</f>
        <v>0</v>
      </c>
      <c r="H173" s="27">
        <f>SUM(H174:H175)</f>
        <v>1</v>
      </c>
      <c r="I173" s="14"/>
      <c r="J173" s="14">
        <f t="shared" si="15"/>
        <v>32</v>
      </c>
    </row>
    <row r="174" spans="1:11" ht="12" customHeight="1">
      <c r="A174" s="22" t="s">
        <v>162</v>
      </c>
      <c r="B174" s="4">
        <v>0</v>
      </c>
      <c r="C174" s="4">
        <v>0</v>
      </c>
      <c r="D174" s="4">
        <v>0</v>
      </c>
      <c r="F174" s="4">
        <v>1</v>
      </c>
      <c r="G174" s="4">
        <v>0</v>
      </c>
      <c r="H174" s="4">
        <v>1</v>
      </c>
      <c r="J174" s="4">
        <f t="shared" si="15"/>
        <v>1</v>
      </c>
      <c r="K174" s="19"/>
    </row>
    <row r="175" spans="1:11" s="14" customFormat="1" ht="12" customHeight="1">
      <c r="A175" s="22" t="s">
        <v>163</v>
      </c>
      <c r="B175" s="4">
        <v>10</v>
      </c>
      <c r="C175" s="4">
        <v>21</v>
      </c>
      <c r="D175" s="4">
        <v>31</v>
      </c>
      <c r="E175" s="4"/>
      <c r="F175" s="4">
        <v>0</v>
      </c>
      <c r="G175" s="4">
        <v>0</v>
      </c>
      <c r="H175" s="4">
        <v>0</v>
      </c>
      <c r="I175" s="4"/>
      <c r="J175" s="4">
        <f t="shared" si="15"/>
        <v>31</v>
      </c>
      <c r="K175" s="20"/>
    </row>
    <row r="176" spans="1:11" ht="12" customHeight="1">
      <c r="A176" s="41"/>
      <c r="K176" s="41"/>
    </row>
    <row r="177" spans="1:11" ht="12" customHeight="1">
      <c r="A177" s="42" t="s">
        <v>164</v>
      </c>
      <c r="B177" s="14">
        <f>B178</f>
        <v>22</v>
      </c>
      <c r="C177" s="14">
        <f>C178</f>
        <v>2</v>
      </c>
      <c r="D177" s="14">
        <f>D178</f>
        <v>24</v>
      </c>
      <c r="E177" s="14"/>
      <c r="F177" s="14">
        <f>F178</f>
        <v>0</v>
      </c>
      <c r="G177" s="14">
        <f>G178</f>
        <v>0</v>
      </c>
      <c r="H177" s="14">
        <f>H178</f>
        <v>0</v>
      </c>
      <c r="I177" s="14"/>
      <c r="J177" s="14">
        <f>J178</f>
        <v>24</v>
      </c>
      <c r="K177" s="41"/>
    </row>
    <row r="178" spans="1:11" ht="12" customHeight="1">
      <c r="A178" s="15" t="s">
        <v>165</v>
      </c>
      <c r="B178" s="14">
        <f>SUM(B179)</f>
        <v>22</v>
      </c>
      <c r="C178" s="14">
        <f>SUM(C179)</f>
        <v>2</v>
      </c>
      <c r="D178" s="14">
        <f>SUM(D179)</f>
        <v>24</v>
      </c>
      <c r="E178" s="14"/>
      <c r="F178" s="14">
        <f>SUM(F179)</f>
        <v>0</v>
      </c>
      <c r="G178" s="14">
        <f>SUM(G179)</f>
        <v>0</v>
      </c>
      <c r="H178" s="14">
        <f>SUM(H179)</f>
        <v>0</v>
      </c>
      <c r="I178" s="14"/>
      <c r="J178" s="14">
        <f>SUM(J179)</f>
        <v>24</v>
      </c>
      <c r="K178" s="41"/>
    </row>
    <row r="179" spans="1:11" ht="12" customHeight="1">
      <c r="A179" s="22" t="s">
        <v>166</v>
      </c>
      <c r="B179" s="35">
        <v>22</v>
      </c>
      <c r="C179" s="35">
        <v>2</v>
      </c>
      <c r="D179" s="4">
        <v>24</v>
      </c>
      <c r="E179" s="35"/>
      <c r="F179" s="35">
        <v>0</v>
      </c>
      <c r="G179" s="35">
        <v>0</v>
      </c>
      <c r="H179" s="4">
        <v>0</v>
      </c>
      <c r="J179" s="4">
        <f>SUM(D179,H179)</f>
        <v>24</v>
      </c>
      <c r="K179" s="41"/>
    </row>
    <row r="180" spans="1:11" ht="12" customHeight="1">
      <c r="A180" s="41"/>
      <c r="K180" s="41"/>
    </row>
    <row r="181" spans="1:11" s="14" customFormat="1" ht="12" customHeight="1">
      <c r="A181" s="27" t="s">
        <v>167</v>
      </c>
      <c r="B181" s="28">
        <f>B182</f>
        <v>1</v>
      </c>
      <c r="C181" s="28">
        <f>C182</f>
        <v>2</v>
      </c>
      <c r="D181" s="28">
        <f>D182</f>
        <v>3</v>
      </c>
      <c r="E181" s="28"/>
      <c r="F181" s="28">
        <f>F182</f>
        <v>0</v>
      </c>
      <c r="G181" s="28">
        <f>G182</f>
        <v>0</v>
      </c>
      <c r="H181" s="28">
        <f>H182</f>
        <v>0</v>
      </c>
      <c r="I181" s="28"/>
      <c r="J181" s="28">
        <f>J182</f>
        <v>3</v>
      </c>
      <c r="K181" s="42"/>
    </row>
    <row r="182" spans="1:11" s="14" customFormat="1" ht="12" customHeight="1">
      <c r="A182" s="15" t="s">
        <v>168</v>
      </c>
      <c r="B182" s="28">
        <f>SUM(B183)</f>
        <v>1</v>
      </c>
      <c r="C182" s="28">
        <f>SUM(C183)</f>
        <v>2</v>
      </c>
      <c r="D182" s="28">
        <f>SUM(D183)</f>
        <v>3</v>
      </c>
      <c r="E182" s="28"/>
      <c r="F182" s="28">
        <f>SUM(F183)</f>
        <v>0</v>
      </c>
      <c r="G182" s="28">
        <f>SUM(G183)</f>
        <v>0</v>
      </c>
      <c r="H182" s="28">
        <f>SUM(H183)</f>
        <v>0</v>
      </c>
      <c r="I182" s="28"/>
      <c r="J182" s="14">
        <f>SUM(D182,H182)</f>
        <v>3</v>
      </c>
      <c r="K182" s="42"/>
    </row>
    <row r="183" spans="1:11" ht="12" customHeight="1">
      <c r="A183" s="38" t="s">
        <v>169</v>
      </c>
      <c r="B183" s="17">
        <v>1</v>
      </c>
      <c r="C183" s="17">
        <v>2</v>
      </c>
      <c r="D183" s="17">
        <f>SUM(B183:C183)</f>
        <v>3</v>
      </c>
      <c r="E183" s="23"/>
      <c r="F183" s="23">
        <v>0</v>
      </c>
      <c r="G183" s="23">
        <v>0</v>
      </c>
      <c r="H183" s="17">
        <f>SUM(F183:G183)</f>
        <v>0</v>
      </c>
      <c r="I183" s="17"/>
      <c r="J183" s="4">
        <f>SUM(D183,H183)</f>
        <v>3</v>
      </c>
      <c r="K183" s="41"/>
    </row>
    <row r="184" spans="1:11" ht="12" customHeight="1">
      <c r="A184" s="19"/>
      <c r="B184" s="17"/>
      <c r="C184" s="17"/>
      <c r="D184" s="17"/>
      <c r="E184" s="17"/>
      <c r="F184" s="17"/>
      <c r="G184" s="17"/>
      <c r="H184" s="17"/>
      <c r="I184" s="17"/>
      <c r="K184" s="41"/>
    </row>
    <row r="185" spans="1:11" s="14" customFormat="1" ht="12" customHeight="1">
      <c r="A185" s="39" t="s">
        <v>170</v>
      </c>
      <c r="B185" s="14">
        <f>B186</f>
        <v>6</v>
      </c>
      <c r="C185" s="14">
        <f>C186</f>
        <v>19</v>
      </c>
      <c r="D185" s="14">
        <f>D186</f>
        <v>25</v>
      </c>
      <c r="F185" s="14">
        <f>F186</f>
        <v>9</v>
      </c>
      <c r="G185" s="14">
        <f>G186</f>
        <v>17</v>
      </c>
      <c r="H185" s="14">
        <f>H186</f>
        <v>26</v>
      </c>
      <c r="J185" s="14">
        <f>J186</f>
        <v>51</v>
      </c>
      <c r="K185" s="20"/>
    </row>
    <row r="186" spans="1:11" s="14" customFormat="1" ht="12" customHeight="1">
      <c r="A186" s="15" t="s">
        <v>148</v>
      </c>
      <c r="B186" s="14">
        <f>SUM(B187:B188)</f>
        <v>6</v>
      </c>
      <c r="C186" s="14">
        <f>SUM(C187:C188)</f>
        <v>19</v>
      </c>
      <c r="D186" s="14">
        <f>SUM(D187:D188)</f>
        <v>25</v>
      </c>
      <c r="F186" s="14">
        <f>SUM(F187:F188)</f>
        <v>9</v>
      </c>
      <c r="G186" s="14">
        <f>SUM(G187:G188)</f>
        <v>17</v>
      </c>
      <c r="H186" s="14">
        <f>SUM(H187:H188)</f>
        <v>26</v>
      </c>
      <c r="J186" s="14">
        <f>SUM(J187:J188)</f>
        <v>51</v>
      </c>
      <c r="K186" s="20"/>
    </row>
    <row r="187" spans="1:11" ht="12" customHeight="1">
      <c r="A187" s="43" t="s">
        <v>171</v>
      </c>
      <c r="B187" s="18">
        <v>4</v>
      </c>
      <c r="C187" s="18">
        <v>6</v>
      </c>
      <c r="D187" s="17">
        <f>SUM(B187:C187)</f>
        <v>10</v>
      </c>
      <c r="E187" s="23"/>
      <c r="F187" s="18">
        <v>3</v>
      </c>
      <c r="G187" s="18">
        <v>6</v>
      </c>
      <c r="H187" s="17">
        <f>SUM(F187:G187)</f>
        <v>9</v>
      </c>
      <c r="I187" s="17"/>
      <c r="J187" s="4">
        <f>SUM(D187,H187)</f>
        <v>19</v>
      </c>
      <c r="K187" s="41"/>
    </row>
    <row r="188" spans="1:11" ht="12" customHeight="1">
      <c r="A188" s="43" t="s">
        <v>172</v>
      </c>
      <c r="B188" s="18">
        <v>2</v>
      </c>
      <c r="C188" s="18">
        <v>13</v>
      </c>
      <c r="D188" s="17">
        <f>SUM(B188:C188)</f>
        <v>15</v>
      </c>
      <c r="E188" s="23"/>
      <c r="F188" s="18">
        <v>6</v>
      </c>
      <c r="G188" s="18">
        <v>11</v>
      </c>
      <c r="H188" s="17">
        <f>SUM(F188:G188)</f>
        <v>17</v>
      </c>
      <c r="I188" s="17"/>
      <c r="J188" s="4">
        <f>SUM(D188,H188)</f>
        <v>32</v>
      </c>
      <c r="K188" s="41"/>
    </row>
    <row r="189" spans="1:11" ht="12" customHeight="1">
      <c r="A189" s="19"/>
      <c r="B189" s="17"/>
      <c r="C189" s="17"/>
      <c r="D189" s="17"/>
      <c r="E189" s="17"/>
      <c r="F189" s="17"/>
      <c r="G189" s="17"/>
      <c r="H189" s="17"/>
      <c r="I189" s="17"/>
      <c r="K189" s="41"/>
    </row>
    <row r="190" spans="1:11" s="14" customFormat="1" ht="12" customHeight="1">
      <c r="A190" s="44" t="s">
        <v>173</v>
      </c>
      <c r="B190" s="14">
        <f>SUM(B191,B194,B196,B198)</f>
        <v>14</v>
      </c>
      <c r="C190" s="14">
        <f>SUM(C191,C194,C196,C198)</f>
        <v>30</v>
      </c>
      <c r="D190" s="14">
        <f>SUM(D191,D194,D196,D198)</f>
        <v>44</v>
      </c>
      <c r="F190" s="14">
        <f>SUM(F191,F194,F196,F198)</f>
        <v>17</v>
      </c>
      <c r="G190" s="14">
        <f>SUM(G191,G194,G196,G198)</f>
        <v>41</v>
      </c>
      <c r="H190" s="14">
        <f>SUM(H191,H194,H196,H198)</f>
        <v>58</v>
      </c>
      <c r="J190" s="14">
        <f>SUM(J191,J194,J196,J198)</f>
        <v>102</v>
      </c>
      <c r="K190" s="20"/>
    </row>
    <row r="191" spans="1:11" s="14" customFormat="1" ht="12" customHeight="1">
      <c r="A191" s="45" t="s">
        <v>174</v>
      </c>
      <c r="B191" s="14">
        <f>SUM(B192:B193)</f>
        <v>4</v>
      </c>
      <c r="C191" s="14">
        <f>SUM(C192:C193)</f>
        <v>6</v>
      </c>
      <c r="D191" s="14">
        <f>SUM(D192:D193)</f>
        <v>10</v>
      </c>
      <c r="F191" s="14">
        <f>SUM(F192:F193)</f>
        <v>5</v>
      </c>
      <c r="G191" s="14">
        <f>SUM(G192:G193)</f>
        <v>4</v>
      </c>
      <c r="H191" s="14">
        <f>SUM(H192:H193)</f>
        <v>9</v>
      </c>
      <c r="J191" s="14">
        <f>SUM(J192:J193)</f>
        <v>19</v>
      </c>
      <c r="K191" s="20"/>
    </row>
    <row r="192" spans="1:11" s="14" customFormat="1" ht="12" customHeight="1">
      <c r="A192" s="46" t="s">
        <v>175</v>
      </c>
      <c r="B192" s="4">
        <v>2</v>
      </c>
      <c r="C192" s="4">
        <v>4</v>
      </c>
      <c r="D192" s="4">
        <f>SUM(B192:C192)</f>
        <v>6</v>
      </c>
      <c r="E192" s="4"/>
      <c r="F192" s="4">
        <v>2</v>
      </c>
      <c r="G192" s="4">
        <v>2</v>
      </c>
      <c r="H192" s="4">
        <f>SUM(F192:G192)</f>
        <v>4</v>
      </c>
      <c r="I192" s="4"/>
      <c r="J192" s="4">
        <f>SUM(D192,H192)</f>
        <v>10</v>
      </c>
      <c r="K192" s="19"/>
    </row>
    <row r="193" spans="1:11" s="14" customFormat="1" ht="12" customHeight="1">
      <c r="A193" s="46" t="s">
        <v>176</v>
      </c>
      <c r="B193" s="4">
        <v>2</v>
      </c>
      <c r="C193" s="4">
        <v>2</v>
      </c>
      <c r="D193" s="4">
        <f>SUM(B193:C193)</f>
        <v>4</v>
      </c>
      <c r="E193" s="4"/>
      <c r="F193" s="4">
        <v>3</v>
      </c>
      <c r="G193" s="4">
        <v>2</v>
      </c>
      <c r="H193" s="4">
        <f>SUM(F193:G193)</f>
        <v>5</v>
      </c>
      <c r="I193" s="4"/>
      <c r="J193" s="4">
        <f>SUM(D193,H193)</f>
        <v>9</v>
      </c>
      <c r="K193" s="20"/>
    </row>
    <row r="194" spans="1:11" s="14" customFormat="1" ht="12" customHeight="1">
      <c r="A194" s="15" t="s">
        <v>177</v>
      </c>
      <c r="B194" s="14">
        <f>SUM(B195)</f>
        <v>3</v>
      </c>
      <c r="C194" s="14">
        <f>SUM(C195)</f>
        <v>11</v>
      </c>
      <c r="D194" s="14">
        <f>SUM(D195)</f>
        <v>14</v>
      </c>
      <c r="F194" s="14">
        <f>SUM(F195)</f>
        <v>7</v>
      </c>
      <c r="G194" s="14">
        <f>SUM(G195)</f>
        <v>21</v>
      </c>
      <c r="H194" s="14">
        <f>SUM(H195)</f>
        <v>28</v>
      </c>
      <c r="J194" s="14">
        <f>SUM(J195)</f>
        <v>42</v>
      </c>
      <c r="K194" s="20"/>
    </row>
    <row r="195" spans="1:11" ht="12" customHeight="1">
      <c r="A195" s="47" t="s">
        <v>178</v>
      </c>
      <c r="B195" s="48">
        <v>3</v>
      </c>
      <c r="C195" s="48">
        <v>11</v>
      </c>
      <c r="D195" s="17">
        <f>SUM(B195:C195)</f>
        <v>14</v>
      </c>
      <c r="E195" s="23"/>
      <c r="F195" s="30">
        <v>7</v>
      </c>
      <c r="G195" s="30">
        <v>21</v>
      </c>
      <c r="H195" s="17">
        <f>SUM(F195:G195)</f>
        <v>28</v>
      </c>
      <c r="I195" s="17"/>
      <c r="J195" s="4">
        <f>SUM(D195,H195)</f>
        <v>42</v>
      </c>
      <c r="K195" s="19"/>
    </row>
    <row r="196" spans="1:11" ht="12" customHeight="1">
      <c r="A196" s="15" t="s">
        <v>179</v>
      </c>
      <c r="B196" s="49">
        <f>SUM(B197)</f>
        <v>2</v>
      </c>
      <c r="C196" s="49">
        <f>SUM(C197)</f>
        <v>5</v>
      </c>
      <c r="D196" s="49">
        <f>SUM(D197)</f>
        <v>7</v>
      </c>
      <c r="E196" s="29"/>
      <c r="F196" s="49">
        <f>SUM(F197)</f>
        <v>1</v>
      </c>
      <c r="G196" s="49">
        <f>SUM(G197)</f>
        <v>4</v>
      </c>
      <c r="H196" s="49">
        <f>SUM(H197)</f>
        <v>5</v>
      </c>
      <c r="I196" s="28"/>
      <c r="J196" s="49">
        <f>SUM(J197)</f>
        <v>12</v>
      </c>
      <c r="K196" s="19"/>
    </row>
    <row r="197" spans="1:11" ht="12" customHeight="1">
      <c r="A197" s="47" t="s">
        <v>180</v>
      </c>
      <c r="B197" s="48">
        <v>2</v>
      </c>
      <c r="C197" s="48">
        <v>5</v>
      </c>
      <c r="D197" s="17">
        <f>SUM(B197:C197)</f>
        <v>7</v>
      </c>
      <c r="E197" s="23"/>
      <c r="F197" s="30">
        <v>1</v>
      </c>
      <c r="G197" s="30">
        <v>4</v>
      </c>
      <c r="H197" s="17">
        <f>SUM(F197:G197)</f>
        <v>5</v>
      </c>
      <c r="I197" s="17"/>
      <c r="J197" s="4">
        <f>SUM(D197,H197)</f>
        <v>12</v>
      </c>
      <c r="K197" s="19"/>
    </row>
    <row r="198" spans="1:11" ht="12.75">
      <c r="A198" s="37" t="s">
        <v>181</v>
      </c>
      <c r="B198" s="49">
        <f>B199</f>
        <v>5</v>
      </c>
      <c r="C198" s="49">
        <f>C199</f>
        <v>8</v>
      </c>
      <c r="D198" s="49">
        <f>D199</f>
        <v>13</v>
      </c>
      <c r="E198" s="29"/>
      <c r="F198" s="40">
        <f>F199</f>
        <v>4</v>
      </c>
      <c r="G198" s="40">
        <f>G199</f>
        <v>12</v>
      </c>
      <c r="H198" s="40">
        <f>H199</f>
        <v>16</v>
      </c>
      <c r="I198" s="28"/>
      <c r="J198" s="14">
        <f>J199</f>
        <v>29</v>
      </c>
      <c r="K198" s="19"/>
    </row>
    <row r="199" spans="1:11" ht="12" customHeight="1">
      <c r="A199" s="47" t="s">
        <v>182</v>
      </c>
      <c r="B199" s="48">
        <v>5</v>
      </c>
      <c r="C199" s="48">
        <v>8</v>
      </c>
      <c r="D199" s="17">
        <f>SUM(B199:C199)</f>
        <v>13</v>
      </c>
      <c r="E199" s="23"/>
      <c r="F199" s="30">
        <v>4</v>
      </c>
      <c r="G199" s="30">
        <v>12</v>
      </c>
      <c r="H199" s="17">
        <f>SUM(F199:G199)</f>
        <v>16</v>
      </c>
      <c r="I199" s="17"/>
      <c r="J199" s="4">
        <f>SUM(D199,H199)</f>
        <v>29</v>
      </c>
      <c r="K199" s="19"/>
    </row>
    <row r="200" spans="1:11" ht="12" customHeight="1">
      <c r="A200" s="19"/>
      <c r="B200" s="17"/>
      <c r="C200" s="17"/>
      <c r="D200" s="17"/>
      <c r="E200" s="17"/>
      <c r="F200" s="17"/>
      <c r="G200" s="17"/>
      <c r="H200" s="17"/>
      <c r="I200" s="17"/>
      <c r="K200" s="19"/>
    </row>
    <row r="201" spans="1:11" s="14" customFormat="1" ht="12" customHeight="1">
      <c r="A201" s="20" t="s">
        <v>183</v>
      </c>
      <c r="B201" s="14">
        <f>SUM(B202)</f>
        <v>30</v>
      </c>
      <c r="C201" s="14">
        <f>SUM(C202)</f>
        <v>172</v>
      </c>
      <c r="D201" s="14">
        <f>SUM(D202)</f>
        <v>202</v>
      </c>
      <c r="F201" s="14">
        <f>SUM(F202)</f>
        <v>0</v>
      </c>
      <c r="G201" s="14">
        <f>SUM(G202)</f>
        <v>3</v>
      </c>
      <c r="H201" s="14">
        <f>SUM(H202)</f>
        <v>3</v>
      </c>
      <c r="J201" s="14">
        <f>SUM(D201,H201)</f>
        <v>205</v>
      </c>
      <c r="K201" s="20"/>
    </row>
    <row r="202" spans="1:11" s="14" customFormat="1" ht="12" customHeight="1">
      <c r="A202" s="15" t="s">
        <v>184</v>
      </c>
      <c r="B202" s="14">
        <f>SUM(B203:B209)</f>
        <v>30</v>
      </c>
      <c r="C202" s="14">
        <f>SUM(C203:C209)</f>
        <v>172</v>
      </c>
      <c r="D202" s="14">
        <f>SUM(D203:D209)</f>
        <v>202</v>
      </c>
      <c r="F202" s="14">
        <f>SUM(F203:F209)</f>
        <v>0</v>
      </c>
      <c r="G202" s="14">
        <f>SUM(G203:G209)</f>
        <v>3</v>
      </c>
      <c r="H202" s="14">
        <f>SUM(H203:H209)</f>
        <v>3</v>
      </c>
      <c r="J202" s="14">
        <f>SUM(J203:J209)</f>
        <v>205</v>
      </c>
      <c r="K202" s="20"/>
    </row>
    <row r="203" spans="1:11" s="14" customFormat="1" ht="12" customHeight="1">
      <c r="A203" s="50" t="s">
        <v>185</v>
      </c>
      <c r="B203" s="4">
        <v>6</v>
      </c>
      <c r="C203" s="4">
        <v>17</v>
      </c>
      <c r="D203" s="4">
        <f>SUM(B203:C203)</f>
        <v>23</v>
      </c>
      <c r="E203" s="4"/>
      <c r="F203" s="4">
        <v>0</v>
      </c>
      <c r="G203" s="4">
        <v>0</v>
      </c>
      <c r="H203" s="4">
        <f>SUM(F203:G203)</f>
        <v>0</v>
      </c>
      <c r="I203" s="4"/>
      <c r="J203" s="4">
        <f>SUM(D203,H203)</f>
        <v>23</v>
      </c>
      <c r="K203" s="20"/>
    </row>
    <row r="204" spans="1:11" s="14" customFormat="1" ht="12" customHeight="1">
      <c r="A204" s="50" t="s">
        <v>186</v>
      </c>
      <c r="B204" s="4">
        <v>3</v>
      </c>
      <c r="C204" s="4">
        <v>29</v>
      </c>
      <c r="D204" s="4">
        <f aca="true" t="shared" si="16" ref="D204:D209">SUM(B204:C204)</f>
        <v>32</v>
      </c>
      <c r="E204" s="4"/>
      <c r="F204" s="4">
        <v>0</v>
      </c>
      <c r="G204" s="4">
        <v>0</v>
      </c>
      <c r="H204" s="4">
        <f aca="true" t="shared" si="17" ref="H204:H209">SUM(F204:G204)</f>
        <v>0</v>
      </c>
      <c r="I204" s="4"/>
      <c r="J204" s="4">
        <f aca="true" t="shared" si="18" ref="J204:J209">SUM(D204,H204)</f>
        <v>32</v>
      </c>
      <c r="K204" s="20"/>
    </row>
    <row r="205" spans="1:11" s="14" customFormat="1" ht="12" customHeight="1">
      <c r="A205" s="50" t="s">
        <v>187</v>
      </c>
      <c r="B205" s="4">
        <v>0</v>
      </c>
      <c r="C205" s="4">
        <v>11</v>
      </c>
      <c r="D205" s="4">
        <f t="shared" si="16"/>
        <v>11</v>
      </c>
      <c r="E205" s="4"/>
      <c r="F205" s="4">
        <v>0</v>
      </c>
      <c r="G205" s="4">
        <v>0</v>
      </c>
      <c r="H205" s="4">
        <f t="shared" si="17"/>
        <v>0</v>
      </c>
      <c r="I205" s="4"/>
      <c r="J205" s="4">
        <f t="shared" si="18"/>
        <v>11</v>
      </c>
      <c r="K205" s="20"/>
    </row>
    <row r="206" spans="1:11" s="14" customFormat="1" ht="12" customHeight="1">
      <c r="A206" s="50" t="s">
        <v>188</v>
      </c>
      <c r="B206" s="4">
        <v>17</v>
      </c>
      <c r="C206" s="4">
        <v>104</v>
      </c>
      <c r="D206" s="4">
        <f t="shared" si="16"/>
        <v>121</v>
      </c>
      <c r="E206" s="4"/>
      <c r="F206" s="4">
        <v>0</v>
      </c>
      <c r="G206" s="4">
        <v>3</v>
      </c>
      <c r="H206" s="4">
        <f t="shared" si="17"/>
        <v>3</v>
      </c>
      <c r="I206" s="4"/>
      <c r="J206" s="4">
        <f t="shared" si="18"/>
        <v>124</v>
      </c>
      <c r="K206" s="20"/>
    </row>
    <row r="207" spans="1:11" s="14" customFormat="1" ht="12" customHeight="1">
      <c r="A207" s="50" t="s">
        <v>189</v>
      </c>
      <c r="B207" s="4">
        <v>0</v>
      </c>
      <c r="C207" s="4">
        <v>4</v>
      </c>
      <c r="D207" s="4">
        <f t="shared" si="16"/>
        <v>4</v>
      </c>
      <c r="E207" s="4"/>
      <c r="F207" s="4">
        <v>0</v>
      </c>
      <c r="G207" s="4">
        <v>0</v>
      </c>
      <c r="H207" s="4">
        <f t="shared" si="17"/>
        <v>0</v>
      </c>
      <c r="I207" s="4"/>
      <c r="J207" s="4">
        <f t="shared" si="18"/>
        <v>4</v>
      </c>
      <c r="K207" s="20"/>
    </row>
    <row r="208" spans="1:11" s="14" customFormat="1" ht="12" customHeight="1">
      <c r="A208" s="50" t="s">
        <v>190</v>
      </c>
      <c r="B208" s="4">
        <v>3</v>
      </c>
      <c r="C208" s="4">
        <v>3</v>
      </c>
      <c r="D208" s="4">
        <f t="shared" si="16"/>
        <v>6</v>
      </c>
      <c r="E208" s="4"/>
      <c r="F208" s="4">
        <v>0</v>
      </c>
      <c r="G208" s="4">
        <v>0</v>
      </c>
      <c r="H208" s="4">
        <f t="shared" si="17"/>
        <v>0</v>
      </c>
      <c r="I208" s="4"/>
      <c r="J208" s="4">
        <f t="shared" si="18"/>
        <v>6</v>
      </c>
      <c r="K208" s="20"/>
    </row>
    <row r="209" spans="1:11" s="14" customFormat="1" ht="12" customHeight="1">
      <c r="A209" s="50" t="s">
        <v>191</v>
      </c>
      <c r="B209" s="4">
        <v>1</v>
      </c>
      <c r="C209" s="4">
        <v>4</v>
      </c>
      <c r="D209" s="4">
        <f t="shared" si="16"/>
        <v>5</v>
      </c>
      <c r="E209" s="4"/>
      <c r="F209" s="4">
        <v>0</v>
      </c>
      <c r="G209" s="4">
        <v>0</v>
      </c>
      <c r="H209" s="4">
        <f t="shared" si="17"/>
        <v>0</v>
      </c>
      <c r="I209" s="4"/>
      <c r="J209" s="4">
        <f t="shared" si="18"/>
        <v>5</v>
      </c>
      <c r="K209" s="20"/>
    </row>
    <row r="210" spans="1:11" ht="12" customHeight="1">
      <c r="A210" s="19"/>
      <c r="B210" s="17"/>
      <c r="C210" s="17"/>
      <c r="D210" s="17"/>
      <c r="E210" s="17"/>
      <c r="F210" s="17"/>
      <c r="G210" s="17"/>
      <c r="H210" s="17"/>
      <c r="I210" s="17"/>
      <c r="K210" s="19"/>
    </row>
    <row r="211" spans="1:11" s="14" customFormat="1" ht="12" customHeight="1">
      <c r="A211" s="14" t="s">
        <v>192</v>
      </c>
      <c r="B211" s="14">
        <f>B212</f>
        <v>11</v>
      </c>
      <c r="C211" s="14">
        <f>C212</f>
        <v>45</v>
      </c>
      <c r="D211" s="14">
        <f>D212</f>
        <v>56</v>
      </c>
      <c r="F211" s="14">
        <f>F212</f>
        <v>5</v>
      </c>
      <c r="G211" s="14">
        <f>G212</f>
        <v>37</v>
      </c>
      <c r="H211" s="14">
        <f>H212</f>
        <v>42</v>
      </c>
      <c r="J211" s="14">
        <f>J212</f>
        <v>98</v>
      </c>
      <c r="K211" s="20"/>
    </row>
    <row r="212" spans="1:11" s="14" customFormat="1" ht="12" customHeight="1">
      <c r="A212" s="15" t="s">
        <v>193</v>
      </c>
      <c r="B212" s="14">
        <f>SUM(B213:B215)</f>
        <v>11</v>
      </c>
      <c r="C212" s="14">
        <f>SUM(C213:C215)</f>
        <v>45</v>
      </c>
      <c r="D212" s="14">
        <f>SUM(D213:D215)</f>
        <v>56</v>
      </c>
      <c r="F212" s="14">
        <f>SUM(F213:F215)</f>
        <v>5</v>
      </c>
      <c r="G212" s="14">
        <f>SUM(G213:G215)</f>
        <v>37</v>
      </c>
      <c r="H212" s="14">
        <f>SUM(H213:H215)</f>
        <v>42</v>
      </c>
      <c r="J212" s="4">
        <f>SUM(D212,H212)</f>
        <v>98</v>
      </c>
      <c r="K212" s="20"/>
    </row>
    <row r="213" spans="1:11" ht="12" customHeight="1">
      <c r="A213" s="51" t="s">
        <v>194</v>
      </c>
      <c r="B213" s="18">
        <v>2</v>
      </c>
      <c r="C213" s="18">
        <v>16</v>
      </c>
      <c r="D213" s="17">
        <f>SUM(B213:C213)</f>
        <v>18</v>
      </c>
      <c r="E213" s="23"/>
      <c r="F213" s="18">
        <v>1</v>
      </c>
      <c r="G213" s="18">
        <v>11</v>
      </c>
      <c r="H213" s="17">
        <f>SUM(F213:G213)</f>
        <v>12</v>
      </c>
      <c r="I213" s="17"/>
      <c r="J213" s="4">
        <f>SUM(D213,H213)</f>
        <v>30</v>
      </c>
      <c r="K213" s="19"/>
    </row>
    <row r="214" spans="1:11" ht="12" customHeight="1">
      <c r="A214" s="51" t="s">
        <v>195</v>
      </c>
      <c r="B214" s="18">
        <v>8</v>
      </c>
      <c r="C214" s="18">
        <v>13</v>
      </c>
      <c r="D214" s="17">
        <f>SUM(B214:C214)</f>
        <v>21</v>
      </c>
      <c r="E214" s="23"/>
      <c r="F214" s="18">
        <v>4</v>
      </c>
      <c r="G214" s="18">
        <v>10</v>
      </c>
      <c r="H214" s="17">
        <f>SUM(F214:G214)</f>
        <v>14</v>
      </c>
      <c r="I214" s="17"/>
      <c r="J214" s="4">
        <f>SUM(D214,H214)</f>
        <v>35</v>
      </c>
      <c r="K214" s="19"/>
    </row>
    <row r="215" spans="1:11" ht="12" customHeight="1">
      <c r="A215" s="51" t="s">
        <v>196</v>
      </c>
      <c r="B215" s="18">
        <v>1</v>
      </c>
      <c r="C215" s="18">
        <v>16</v>
      </c>
      <c r="D215" s="17">
        <f>SUM(B215:C215)</f>
        <v>17</v>
      </c>
      <c r="E215" s="23"/>
      <c r="F215" s="18">
        <v>0</v>
      </c>
      <c r="G215" s="18">
        <v>16</v>
      </c>
      <c r="H215" s="17">
        <f>SUM(F215:G215)</f>
        <v>16</v>
      </c>
      <c r="I215" s="17"/>
      <c r="J215" s="4">
        <f>SUM(D215,H215)</f>
        <v>33</v>
      </c>
      <c r="K215" s="19"/>
    </row>
    <row r="216" spans="1:11" ht="12" customHeight="1">
      <c r="A216" s="19"/>
      <c r="B216" s="17"/>
      <c r="C216" s="17"/>
      <c r="D216" s="17"/>
      <c r="E216" s="17"/>
      <c r="F216" s="17"/>
      <c r="G216" s="17"/>
      <c r="H216" s="17"/>
      <c r="I216" s="17"/>
      <c r="K216" s="19"/>
    </row>
    <row r="217" spans="1:11" s="14" customFormat="1" ht="12" customHeight="1">
      <c r="A217" s="20" t="s">
        <v>197</v>
      </c>
      <c r="B217" s="28">
        <f aca="true" t="shared" si="19" ref="B217:D218">B218</f>
        <v>8</v>
      </c>
      <c r="C217" s="28">
        <f t="shared" si="19"/>
        <v>12</v>
      </c>
      <c r="D217" s="28">
        <f t="shared" si="19"/>
        <v>20</v>
      </c>
      <c r="E217" s="28"/>
      <c r="F217" s="28">
        <f aca="true" t="shared" si="20" ref="F217:H218">F218</f>
        <v>3</v>
      </c>
      <c r="G217" s="28">
        <f t="shared" si="20"/>
        <v>2</v>
      </c>
      <c r="H217" s="28">
        <f t="shared" si="20"/>
        <v>5</v>
      </c>
      <c r="I217" s="28"/>
      <c r="J217" s="28">
        <f>J218</f>
        <v>25</v>
      </c>
      <c r="K217" s="20"/>
    </row>
    <row r="218" spans="1:11" s="14" customFormat="1" ht="12" customHeight="1">
      <c r="A218" s="52" t="s">
        <v>198</v>
      </c>
      <c r="B218" s="28">
        <f t="shared" si="19"/>
        <v>8</v>
      </c>
      <c r="C218" s="28">
        <f t="shared" si="19"/>
        <v>12</v>
      </c>
      <c r="D218" s="28">
        <f t="shared" si="19"/>
        <v>20</v>
      </c>
      <c r="E218" s="28"/>
      <c r="F218" s="28">
        <f t="shared" si="20"/>
        <v>3</v>
      </c>
      <c r="G218" s="28">
        <f t="shared" si="20"/>
        <v>2</v>
      </c>
      <c r="H218" s="28">
        <f t="shared" si="20"/>
        <v>5</v>
      </c>
      <c r="I218" s="28"/>
      <c r="J218" s="28">
        <f>J219</f>
        <v>25</v>
      </c>
      <c r="K218" s="20"/>
    </row>
    <row r="219" spans="1:11" ht="12" customHeight="1">
      <c r="A219" s="38" t="s">
        <v>199</v>
      </c>
      <c r="B219" s="17">
        <v>8</v>
      </c>
      <c r="C219" s="17">
        <v>12</v>
      </c>
      <c r="D219" s="17">
        <f>SUM(B219:C219)</f>
        <v>20</v>
      </c>
      <c r="E219" s="23"/>
      <c r="F219" s="23">
        <v>3</v>
      </c>
      <c r="G219" s="23">
        <v>2</v>
      </c>
      <c r="H219" s="17">
        <f>SUM(F219:G219)</f>
        <v>5</v>
      </c>
      <c r="I219" s="17"/>
      <c r="J219" s="4">
        <f>SUM(D219,H219)</f>
        <v>25</v>
      </c>
      <c r="K219" s="19"/>
    </row>
    <row r="220" ht="12" customHeight="1"/>
    <row r="221" spans="1:11" s="41" customFormat="1" ht="9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s="14" customFormat="1" ht="12" customHeight="1">
      <c r="A222" s="53" t="s">
        <v>200</v>
      </c>
      <c r="B222" s="54">
        <f>SUM(B10:B219)/3</f>
        <v>2255</v>
      </c>
      <c r="C222" s="54">
        <f>SUM(C10:C219)/3</f>
        <v>2393</v>
      </c>
      <c r="D222" s="54">
        <f>SUM(D10:D219)/3</f>
        <v>4648</v>
      </c>
      <c r="E222" s="44"/>
      <c r="F222" s="54">
        <f>SUM(F10:F219)/3</f>
        <v>3220</v>
      </c>
      <c r="G222" s="54">
        <f>SUM(G10:G219)/3</f>
        <v>2721</v>
      </c>
      <c r="H222" s="54">
        <f>SUM(H10:H219)/3</f>
        <v>5941</v>
      </c>
      <c r="I222" s="44"/>
      <c r="J222" s="54">
        <f>SUM(J10:J219)/3</f>
        <v>10589</v>
      </c>
      <c r="K222" s="44"/>
    </row>
    <row r="223" spans="1:11" ht="9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ht="12" customHeight="1"/>
    <row r="225" ht="12.75">
      <c r="A225" s="55" t="s">
        <v>201</v>
      </c>
    </row>
    <row r="226" ht="12.75">
      <c r="A226" s="55" t="s">
        <v>202</v>
      </c>
    </row>
    <row r="227" spans="2:11" ht="12.75">
      <c r="B227" s="48"/>
      <c r="C227" s="48"/>
      <c r="D227" s="48"/>
      <c r="E227" s="48"/>
      <c r="F227" s="48"/>
      <c r="G227" s="48"/>
      <c r="H227" s="48"/>
      <c r="I227" s="48"/>
      <c r="J227" s="48"/>
      <c r="K227" s="48"/>
    </row>
    <row r="228" ht="12" customHeight="1">
      <c r="A228" s="10" t="s">
        <v>203</v>
      </c>
    </row>
    <row r="231" spans="2:8" ht="12.75">
      <c r="B231" s="17"/>
      <c r="C231" s="17"/>
      <c r="D231" s="17"/>
      <c r="E231" s="17"/>
      <c r="F231" s="17"/>
      <c r="G231" s="17"/>
      <c r="H231" s="17"/>
    </row>
  </sheetData>
  <sheetProtection/>
  <printOptions horizontalCentered="1"/>
  <pageMargins left="0.5905511811023623" right="0.5905511811023623" top="0.5905511811023623" bottom="0.5905511811023623" header="0" footer="0"/>
  <pageSetup horizontalDpi="600" verticalDpi="600" orientation="landscape" scale="79" r:id="rId1"/>
  <rowBreaks count="3" manualBreakCount="3">
    <brk id="50" max="255" man="1"/>
    <brk id="99" max="255" man="1"/>
    <brk id="1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Ricardo Navarro</cp:lastModifiedBy>
  <dcterms:created xsi:type="dcterms:W3CDTF">2008-10-14T23:00:13Z</dcterms:created>
  <dcterms:modified xsi:type="dcterms:W3CDTF">2008-12-02T17:28:33Z</dcterms:modified>
  <cp:category/>
  <cp:version/>
  <cp:contentType/>
  <cp:contentStatus/>
</cp:coreProperties>
</file>