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maestría y doctorado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<sst xmlns="http://schemas.openxmlformats.org/spreadsheetml/2006/main" count="137" uniqueCount="134">
  <si>
    <t>FUENTE: Dirección General de Administración Escolar, UNAM.</t>
  </si>
  <si>
    <t>T O T A L</t>
  </si>
  <si>
    <t>Doctorado</t>
  </si>
  <si>
    <t>Maestría</t>
  </si>
  <si>
    <t>Programa de Maestría en Diseño Industrial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</si>
  <si>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</si>
  <si>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</si>
  <si>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</si>
  <si>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</si>
  <si>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</si>
  <si>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</si>
  <si>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</si>
  <si>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</si>
  <si>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</si>
  <si>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</si>
  <si>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</si>
  <si>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</si>
  <si>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</si>
  <si>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</si>
  <si>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</si>
  <si>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</si>
  <si>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</si>
  <si>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</si>
  <si>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 y Doctorado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</si>
  <si>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</si>
  <si>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</si>
  <si>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</si>
  <si>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</si>
  <si>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</si>
  <si>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</si>
  <si>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</si>
  <si>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</si>
  <si>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</si>
  <si>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</si>
  <si>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</si>
  <si>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</si>
  <si>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</si>
  <si>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</si>
  <si>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</si>
  <si>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</si>
  <si>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</si>
  <si>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</si>
  <si>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</si>
  <si>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Maestría en Artes Visuales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</si>
  <si>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</si>
  <si>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</si>
  <si>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</si>
  <si>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</si>
  <si>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</si>
  <si>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</si>
  <si>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</si>
  <si>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</si>
  <si>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</si>
  <si>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</si>
  <si>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</si>
  <si>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</si>
  <si>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</si>
  <si>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</si>
  <si>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</si>
  <si>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</si>
  <si>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Políticos y Sociales</t>
  </si>
  <si>
    <t>Maestría en Estudios en Relaciones Internacionales</t>
  </si>
  <si>
    <t>Maestría en Comunicación</t>
  </si>
  <si>
    <t>Maestría en Estudios México-Estados Unidos</t>
  </si>
  <si>
    <t>Posgrado en Ciencias Políticas y Sociales</t>
  </si>
  <si>
    <t>Doctorado en Ciencias de la Administración</t>
  </si>
  <si>
    <t>Maestría en Organizaciones</t>
  </si>
  <si>
    <t>Maestría en Finanzas</t>
  </si>
  <si>
    <t>Maestría en Auditoría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</si>
  <si>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</si>
  <si>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</si>
  <si>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</si>
  <si>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</si>
  <si>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</si>
  <si>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</si>
  <si>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</si>
  <si>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</si>
  <si>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</si>
  <si>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</si>
  <si>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</si>
  <si>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</si>
  <si>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</si>
  <si>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</si>
  <si>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</si>
  <si>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(Químicas)</t>
  </si>
  <si>
    <t>Maestría en Ciencias (Químicas)</t>
  </si>
  <si>
    <t>Maestría y Doctorado en Ciencias Químicas</t>
  </si>
  <si>
    <t>Doctorado en Ciencias Médicas, Odotológicas y de la Salud</t>
  </si>
  <si>
    <t>Maestría en Ciencias Médicas, Odotológicas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</si>
  <si>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</si>
  <si>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</si>
  <si>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</si>
  <si>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</si>
  <si>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</si>
  <si>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</si>
  <si>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</si>
  <si>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</si>
  <si>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Maestría en Enfermería</t>
  </si>
  <si>
    <t>Maestría en Ciencias Neurobiología</t>
  </si>
  <si>
    <t>Doctorado en Ciencias Biomédicas</t>
  </si>
  <si>
    <t>CIENCIAS BIOLÓGICAS Y DE LA SALUD</t>
  </si>
  <si>
    <t>Doctorado en Ciencias (Matemáticas)</t>
  </si>
  <si>
    <t>Maestría en Ciencias (Matemáticas)</t>
  </si>
  <si>
    <t xml:space="preserve">Programa de Maestría y Doctorado en Ciencias Matemáticas 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</si>
  <si>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</si>
  <si>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</si>
  <si>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</si>
  <si>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</si>
  <si>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</si>
  <si>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</si>
  <si>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</si>
  <si>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</si>
  <si>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</si>
  <si>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</si>
  <si>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</si>
  <si>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</si>
  <si>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</si>
  <si>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Ingeniería</t>
  </si>
  <si>
    <t>Maestría en Ingeniería</t>
  </si>
  <si>
    <t>Maestría y Doctorado en Ingeniería</t>
  </si>
  <si>
    <t>Doctorado en Ciencias (Astronomía)</t>
  </si>
  <si>
    <t>Maestría en Ciencias (Astronomía)</t>
  </si>
  <si>
    <t>Maestría y Doctorado en Ciencias (Astronomía)</t>
  </si>
  <si>
    <t>CIENCIAS FÍSICO MATEMÁTICAS E INGENIERÍAS</t>
  </si>
  <si>
    <t>Total</t>
  </si>
  <si>
    <t>Mujeres</t>
  </si>
  <si>
    <t>Hombres</t>
  </si>
  <si>
    <t>Área / Programa / Plan de estudios</t>
  </si>
  <si>
    <t xml:space="preserve">  Población total</t>
  </si>
  <si>
    <t>Reingreso</t>
  </si>
  <si>
    <t>Primer ingreso</t>
  </si>
  <si>
    <t>2008-2009</t>
  </si>
  <si>
    <t>POSGRADO. PROGRAMAS DE MAESTRÍA Y DOCTORADO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</si>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</sst>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8" fillId="0" borderId="0" applyBorder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3" fontId="0" fillId="0" borderId="0" xfId="65" applyNumberFormat="1" applyFont="1">
      <alignment/>
      <protection/>
    </xf>
    <xf numFmtId="3" fontId="0" fillId="0" borderId="0" xfId="65" applyNumberFormat="1" applyFont="1" applyBorder="1">
      <alignment/>
      <protection/>
    </xf>
    <xf numFmtId="3" fontId="19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0" fillId="0" borderId="0" xfId="65" applyNumberFormat="1" applyFont="1">
      <alignment/>
      <protection/>
    </xf>
    <xf numFmtId="3" fontId="0" fillId="0" borderId="10" xfId="65" applyNumberFormat="1" applyFont="1" applyBorder="1">
      <alignment/>
      <protection/>
    </xf>
    <xf numFmtId="3" fontId="19" fillId="0" borderId="0" xfId="65" applyNumberFormat="1" applyFont="1" applyAlignment="1">
      <alignment horizontal="right" indent="1"/>
      <protection/>
    </xf>
    <xf numFmtId="3" fontId="19" fillId="0" borderId="0" xfId="65" applyNumberFormat="1" applyFont="1">
      <alignment/>
      <protection/>
    </xf>
    <xf numFmtId="3" fontId="0" fillId="0" borderId="0" xfId="65" applyNumberFormat="1" applyFont="1" applyAlignment="1">
      <alignment horizontal="right" indent="1"/>
      <protection/>
    </xf>
    <xf numFmtId="3" fontId="0" fillId="0" borderId="10" xfId="65" applyNumberFormat="1" applyFont="1" applyBorder="1" applyAlignment="1">
      <alignment horizontal="right" indent="1"/>
      <protection/>
    </xf>
    <xf numFmtId="0" fontId="0" fillId="0" borderId="0" xfId="65" applyFont="1">
      <alignment/>
      <protection/>
    </xf>
    <xf numFmtId="3" fontId="19" fillId="0" borderId="0" xfId="65" applyNumberFormat="1" applyFont="1" applyBorder="1">
      <alignment/>
      <protection/>
    </xf>
    <xf numFmtId="3" fontId="19" fillId="0" borderId="0" xfId="65" applyNumberFormat="1" applyFont="1" applyBorder="1" applyAlignment="1">
      <alignment horizontal="right" indent="1"/>
      <protection/>
    </xf>
    <xf numFmtId="3" fontId="0" fillId="0" borderId="11" xfId="65" applyNumberFormat="1" applyFont="1" applyBorder="1" applyAlignment="1">
      <alignment horizontal="right" indent="1"/>
      <protection/>
    </xf>
    <xf numFmtId="3" fontId="0" fillId="0" borderId="0" xfId="0" applyNumberFormat="1" applyFont="1" applyAlignment="1">
      <alignment horizontal="right" indent="1"/>
    </xf>
    <xf numFmtId="1" fontId="0" fillId="0" borderId="10" xfId="65" applyNumberFormat="1" applyFont="1" applyBorder="1">
      <alignment/>
      <protection/>
    </xf>
    <xf numFmtId="3" fontId="19" fillId="0" borderId="0" xfId="0" applyNumberFormat="1" applyFont="1" applyAlignment="1">
      <alignment horizontal="right" indent="1"/>
    </xf>
    <xf numFmtId="0" fontId="19" fillId="0" borderId="0" xfId="0" applyFont="1" applyBorder="1" applyAlignment="1">
      <alignment horizontal="left" indent="1"/>
    </xf>
    <xf numFmtId="3" fontId="21" fillId="0" borderId="0" xfId="67" applyNumberFormat="1" applyFont="1" applyFill="1" applyAlignment="1">
      <alignment horizontal="right" indent="1"/>
      <protection/>
    </xf>
    <xf numFmtId="3" fontId="0" fillId="0" borderId="0" xfId="0" applyNumberFormat="1" applyFont="1" applyFill="1" applyAlignment="1">
      <alignment horizontal="right" indent="1"/>
    </xf>
    <xf numFmtId="0" fontId="0" fillId="0" borderId="0" xfId="64" applyNumberFormat="1" applyFont="1" applyBorder="1" applyAlignment="1" quotePrefix="1">
      <alignment horizontal="left" indent="2"/>
      <protection/>
    </xf>
    <xf numFmtId="0" fontId="0" fillId="0" borderId="0" xfId="64" applyNumberFormat="1" applyFont="1" applyAlignment="1" quotePrefix="1">
      <alignment horizontal="left" indent="2"/>
      <protection/>
    </xf>
    <xf numFmtId="3" fontId="19" fillId="0" borderId="0" xfId="64" applyNumberFormat="1" applyFont="1" applyAlignment="1" quotePrefix="1">
      <alignment horizontal="right" indent="1"/>
      <protection/>
    </xf>
    <xf numFmtId="0" fontId="19" fillId="0" borderId="0" xfId="64" applyNumberFormat="1" applyFont="1" applyAlignment="1" quotePrefix="1">
      <alignment horizontal="left" indent="1"/>
      <protection/>
    </xf>
    <xf numFmtId="3" fontId="19" fillId="0" borderId="0" xfId="64" applyNumberFormat="1" applyFont="1" applyFill="1" applyAlignment="1" quotePrefix="1">
      <alignment horizontal="right" indent="1"/>
      <protection/>
    </xf>
    <xf numFmtId="0" fontId="19" fillId="0" borderId="0" xfId="64" applyNumberFormat="1" applyFont="1" applyFill="1" applyAlignment="1">
      <alignment horizontal="left" indent="1"/>
      <protection/>
    </xf>
    <xf numFmtId="3" fontId="0" fillId="0" borderId="0" xfId="0" applyNumberFormat="1" applyAlignment="1">
      <alignment horizontal="right" indent="1"/>
    </xf>
    <xf numFmtId="0" fontId="0" fillId="0" borderId="0" xfId="64" applyNumberFormat="1" applyFont="1" applyAlignment="1">
      <alignment horizontal="left" indent="2"/>
      <protection/>
    </xf>
    <xf numFmtId="0" fontId="0" fillId="0" borderId="0" xfId="64" applyNumberFormat="1" applyFont="1" applyFill="1" applyAlignment="1" quotePrefix="1">
      <alignment horizontal="left" indent="2"/>
      <protection/>
    </xf>
    <xf numFmtId="3" fontId="19" fillId="0" borderId="0" xfId="65" applyNumberFormat="1" applyFont="1" applyAlignment="1">
      <alignment horizontal="left" indent="1"/>
      <protection/>
    </xf>
    <xf numFmtId="0" fontId="19" fillId="0" borderId="0" xfId="64" applyNumberFormat="1" applyFont="1" applyFill="1" applyAlignment="1" quotePrefix="1">
      <alignment horizontal="left" indent="1"/>
      <protection/>
    </xf>
    <xf numFmtId="1" fontId="19" fillId="0" borderId="0" xfId="65" applyNumberFormat="1" applyFont="1">
      <alignment/>
      <protection/>
    </xf>
    <xf numFmtId="3" fontId="0" fillId="0" borderId="0" xfId="64" applyNumberFormat="1" applyFont="1" applyAlignment="1" quotePrefix="1">
      <alignment horizontal="right" indent="1"/>
      <protection/>
    </xf>
    <xf numFmtId="1" fontId="0" fillId="0" borderId="0" xfId="65" applyNumberFormat="1" applyFont="1">
      <alignment/>
      <protection/>
    </xf>
    <xf numFmtId="3" fontId="19" fillId="0" borderId="0" xfId="65" applyNumberFormat="1" applyFont="1" applyFill="1" applyAlignment="1">
      <alignment horizontal="left" indent="1"/>
      <protection/>
    </xf>
    <xf numFmtId="0" fontId="0" fillId="0" borderId="0" xfId="0" applyFont="1" applyAlignment="1">
      <alignment horizontal="left" indent="2"/>
    </xf>
    <xf numFmtId="3" fontId="23" fillId="0" borderId="0" xfId="67" applyNumberFormat="1" applyFont="1" applyFill="1" applyAlignment="1">
      <alignment horizontal="right" indent="1"/>
      <protection/>
    </xf>
    <xf numFmtId="3" fontId="0" fillId="0" borderId="0" xfId="65" applyNumberFormat="1" applyFont="1" applyAlignment="1">
      <alignment horizontal="left" indent="2"/>
      <protection/>
    </xf>
    <xf numFmtId="3" fontId="19" fillId="0" borderId="0" xfId="0" applyNumberFormat="1" applyFont="1" applyFill="1" applyAlignment="1">
      <alignment horizontal="right" indent="1"/>
    </xf>
    <xf numFmtId="1" fontId="19" fillId="0" borderId="0" xfId="65" applyNumberFormat="1" applyFont="1" applyAlignment="1">
      <alignment horizontal="left" indent="1"/>
      <protection/>
    </xf>
    <xf numFmtId="3" fontId="19" fillId="0" borderId="0" xfId="65" applyNumberFormat="1" applyFont="1" applyFill="1" applyAlignment="1">
      <alignment horizontal="right" indent="1"/>
      <protection/>
    </xf>
    <xf numFmtId="0" fontId="19" fillId="0" borderId="0" xfId="63" applyFont="1" applyBorder="1" applyAlignment="1">
      <alignment horizontal="left" indent="1"/>
      <protection/>
    </xf>
    <xf numFmtId="1" fontId="0" fillId="0" borderId="0" xfId="0" applyNumberFormat="1" applyFill="1" applyAlignment="1">
      <alignment horizontal="right" indent="1"/>
    </xf>
    <xf numFmtId="3" fontId="0" fillId="0" borderId="0" xfId="67" applyNumberFormat="1" applyFont="1" applyFill="1" applyAlignment="1">
      <alignment horizontal="right" indent="1"/>
      <protection/>
    </xf>
    <xf numFmtId="1" fontId="0" fillId="0" borderId="0" xfId="0" applyNumberFormat="1" applyAlignment="1">
      <alignment horizontal="right" indent="1"/>
    </xf>
    <xf numFmtId="0" fontId="20" fillId="0" borderId="0" xfId="66" applyFont="1" applyAlignment="1">
      <alignment horizontal="center" wrapText="1"/>
      <protection/>
    </xf>
    <xf numFmtId="3" fontId="20" fillId="0" borderId="0" xfId="65" applyNumberFormat="1" applyFont="1" applyAlignment="1">
      <alignment horizontal="center"/>
      <protection/>
    </xf>
    <xf numFmtId="3" fontId="20" fillId="0" borderId="0" xfId="65" applyNumberFormat="1" applyFont="1" applyAlignment="1">
      <alignment horizontal="center"/>
      <protection/>
    </xf>
    <xf numFmtId="3" fontId="20" fillId="0" borderId="11" xfId="65" applyNumberFormat="1" applyFont="1" applyBorder="1">
      <alignment/>
      <protection/>
    </xf>
    <xf numFmtId="3" fontId="24" fillId="0" borderId="11" xfId="65" applyNumberFormat="1" applyFont="1" applyBorder="1">
      <alignment/>
      <protection/>
    </xf>
    <xf numFmtId="3" fontId="0" fillId="0" borderId="0" xfId="65" applyNumberFormat="1" applyFont="1" applyAlignment="1">
      <alignment horizontal="centerContinuous"/>
      <protection/>
    </xf>
    <xf numFmtId="3" fontId="19" fillId="0" borderId="0" xfId="65" applyNumberFormat="1" applyFont="1" applyAlignment="1">
      <alignment horizontal="centerContinuous"/>
      <protection/>
    </xf>
    <xf numFmtId="3" fontId="19" fillId="0" borderId="0" xfId="66" applyNumberFormat="1" applyFont="1" applyAlignment="1">
      <alignment horizontal="center"/>
      <protection/>
    </xf>
    <xf numFmtId="3" fontId="19" fillId="0" borderId="0" xfId="65" applyNumberFormat="1" applyFont="1" applyAlignment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0 2" xfId="52"/>
    <cellStyle name="Normal 10 3" xfId="53"/>
    <cellStyle name="Normal 12" xfId="54"/>
    <cellStyle name="Normal 12 2" xfId="55"/>
    <cellStyle name="Normal 12 3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_EntidadesprogramasposgradoUNAM_20_abril" xfId="63"/>
    <cellStyle name="Normal_Maestria Doctorado por Programa" xfId="64"/>
    <cellStyle name="Normal_POBESC_3" xfId="65"/>
    <cellStyle name="Normal_poblac99" xfId="66"/>
    <cellStyle name="Normal_Programas Maestria y Doctorado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pe%20posg2008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="90" zoomScaleNormal="90" zoomScaleSheetLayoutView="80" zoomScalePageLayoutView="0" workbookViewId="0" topLeftCell="A1">
      <selection activeCell="A1" sqref="A1:H1"/>
    </sheetView>
  </sheetViews>
  <sheetFormatPr defaultColWidth="11.421875" defaultRowHeight="12.75"/>
  <cols>
    <col min="1" max="1" width="73.00390625" style="1" customWidth="1"/>
    <col min="2" max="8" width="11.28125" style="1" customWidth="1"/>
    <col min="9" max="16384" width="11.421875" style="1" customWidth="1"/>
  </cols>
  <sheetData>
    <row r="1" spans="1:8" ht="13.5" customHeight="1">
      <c r="A1" s="54" t="s">
        <v>133</v>
      </c>
      <c r="B1" s="54"/>
      <c r="C1" s="54"/>
      <c r="D1" s="54"/>
      <c r="E1" s="54"/>
      <c r="F1" s="54"/>
      <c r="G1" s="54"/>
      <c r="H1" s="54"/>
    </row>
    <row r="2" spans="1:8" ht="13.5" customHeight="1">
      <c r="A2" s="54" t="s">
        <v>132</v>
      </c>
      <c r="B2" s="54"/>
      <c r="C2" s="54"/>
      <c r="D2" s="54"/>
      <c r="E2" s="54"/>
      <c r="F2" s="54"/>
      <c r="G2" s="54"/>
      <c r="H2" s="54"/>
    </row>
    <row r="3" spans="1:8" ht="13.5" customHeight="1">
      <c r="A3" s="53" t="s">
        <v>131</v>
      </c>
      <c r="B3" s="53"/>
      <c r="C3" s="53"/>
      <c r="D3" s="53"/>
      <c r="E3" s="53"/>
      <c r="F3" s="53"/>
      <c r="G3" s="53"/>
      <c r="H3" s="53"/>
    </row>
    <row r="4" spans="1:8" ht="12" customHeight="1">
      <c r="A4" s="52"/>
      <c r="B4" s="51"/>
      <c r="C4" s="51"/>
      <c r="D4" s="51"/>
      <c r="E4" s="51"/>
      <c r="F4" s="51"/>
      <c r="G4" s="51"/>
      <c r="H4" s="51"/>
    </row>
    <row r="5" spans="1:8" s="5" customFormat="1" ht="9" customHeight="1">
      <c r="A5" s="50"/>
      <c r="B5" s="49"/>
      <c r="C5" s="49"/>
      <c r="D5" s="49"/>
      <c r="E5" s="49"/>
      <c r="F5" s="49"/>
      <c r="G5" s="49"/>
      <c r="H5" s="49"/>
    </row>
    <row r="6" spans="2:8" s="5" customFormat="1" ht="12.75" customHeight="1">
      <c r="B6" s="48" t="s">
        <v>130</v>
      </c>
      <c r="C6" s="48"/>
      <c r="D6" s="48"/>
      <c r="E6" s="48" t="s">
        <v>129</v>
      </c>
      <c r="F6" s="48"/>
      <c r="G6" s="48"/>
      <c r="H6" s="46" t="s">
        <v>128</v>
      </c>
    </row>
    <row r="7" spans="1:8" s="5" customFormat="1" ht="12.75" customHeight="1">
      <c r="A7" s="47" t="s">
        <v>127</v>
      </c>
      <c r="B7" s="47" t="s">
        <v>126</v>
      </c>
      <c r="C7" s="47" t="s">
        <v>125</v>
      </c>
      <c r="D7" s="47" t="s">
        <v>124</v>
      </c>
      <c r="E7" s="47" t="s">
        <v>126</v>
      </c>
      <c r="F7" s="47" t="s">
        <v>125</v>
      </c>
      <c r="G7" s="47" t="s">
        <v>124</v>
      </c>
      <c r="H7" s="46"/>
    </row>
    <row r="8" spans="1:8" ht="9" customHeight="1">
      <c r="A8" s="6"/>
      <c r="B8" s="6"/>
      <c r="C8" s="6"/>
      <c r="D8" s="6"/>
      <c r="E8" s="6"/>
      <c r="F8" s="6"/>
      <c r="G8" s="6"/>
      <c r="H8" s="6"/>
    </row>
    <row r="9" ht="12.75" customHeight="1"/>
    <row r="10" spans="1:8" ht="12.75" customHeight="1">
      <c r="A10" s="8" t="s">
        <v>123</v>
      </c>
      <c r="B10" s="7">
        <v>713</v>
      </c>
      <c r="C10" s="7">
        <v>286</v>
      </c>
      <c r="D10" s="7">
        <v>999</v>
      </c>
      <c r="E10" s="7">
        <v>1069</v>
      </c>
      <c r="F10" s="7">
        <v>425</v>
      </c>
      <c r="G10" s="7">
        <v>1494</v>
      </c>
      <c r="H10" s="7">
        <f>SUM(H11,H14,H17,H20,H23,H26,H30)</f>
        <v>2493</v>
      </c>
    </row>
    <row r="11" spans="1:8" ht="12.75" customHeight="1">
      <c r="A11" s="35" t="s">
        <v>122</v>
      </c>
      <c r="B11" s="7">
        <v>21</v>
      </c>
      <c r="C11" s="7">
        <v>20</v>
      </c>
      <c r="D11" s="7">
        <v>41</v>
      </c>
      <c r="E11" s="7">
        <v>36</v>
      </c>
      <c r="F11" s="7">
        <v>29</v>
      </c>
      <c r="G11" s="7">
        <v>65</v>
      </c>
      <c r="H11" s="7">
        <f>SUM(H12:H13)</f>
        <v>106</v>
      </c>
    </row>
    <row r="12" spans="1:8" ht="12.75" customHeight="1">
      <c r="A12" s="22" t="s">
        <v>121</v>
      </c>
      <c r="B12" s="27">
        <v>14</v>
      </c>
      <c r="C12" s="27">
        <v>7</v>
      </c>
      <c r="D12" s="19">
        <v>21</v>
      </c>
      <c r="E12" s="45">
        <v>18</v>
      </c>
      <c r="F12" s="45">
        <v>13</v>
      </c>
      <c r="G12" s="19">
        <v>31</v>
      </c>
      <c r="H12" s="44">
        <f>+G12+D12</f>
        <v>52</v>
      </c>
    </row>
    <row r="13" spans="1:8" ht="12.75" customHeight="1">
      <c r="A13" s="22" t="s">
        <v>120</v>
      </c>
      <c r="B13" s="45">
        <v>7</v>
      </c>
      <c r="C13" s="45">
        <v>13</v>
      </c>
      <c r="D13" s="19">
        <v>20</v>
      </c>
      <c r="E13" s="45">
        <v>18</v>
      </c>
      <c r="F13" s="45">
        <v>16</v>
      </c>
      <c r="G13" s="19">
        <v>34</v>
      </c>
      <c r="H13" s="44">
        <f>+G13+D13</f>
        <v>54</v>
      </c>
    </row>
    <row r="14" spans="1:8" ht="12.75" customHeight="1">
      <c r="A14" s="30" t="s">
        <v>119</v>
      </c>
      <c r="B14" s="25">
        <v>381</v>
      </c>
      <c r="C14" s="25">
        <v>140</v>
      </c>
      <c r="D14" s="25">
        <v>521</v>
      </c>
      <c r="E14" s="25">
        <v>593</v>
      </c>
      <c r="F14" s="25">
        <v>203</v>
      </c>
      <c r="G14" s="25">
        <v>796</v>
      </c>
      <c r="H14" s="25">
        <f>SUM(H15:H16)</f>
        <v>1317</v>
      </c>
    </row>
    <row r="15" spans="1:8" ht="12.75" customHeight="1">
      <c r="A15" s="28" t="s">
        <v>118</v>
      </c>
      <c r="B15" s="27">
        <v>317</v>
      </c>
      <c r="C15" s="27">
        <v>115</v>
      </c>
      <c r="D15" s="19">
        <v>432</v>
      </c>
      <c r="E15" s="27">
        <v>387</v>
      </c>
      <c r="F15" s="27">
        <v>142</v>
      </c>
      <c r="G15" s="19">
        <v>529</v>
      </c>
      <c r="H15" s="20">
        <f>+G15+D15</f>
        <v>961</v>
      </c>
    </row>
    <row r="16" spans="1:8" ht="12.75" customHeight="1">
      <c r="A16" s="28" t="s">
        <v>117</v>
      </c>
      <c r="B16" s="27">
        <v>64</v>
      </c>
      <c r="C16" s="27">
        <v>25</v>
      </c>
      <c r="D16" s="19">
        <v>89</v>
      </c>
      <c r="E16" s="27">
        <v>206</v>
      </c>
      <c r="F16" s="27">
        <v>61</v>
      </c>
      <c r="G16" s="19">
        <v>267</v>
      </c>
      <c r="H16" s="20">
        <f>+G16+D16</f>
        <v>356</v>
      </c>
    </row>
    <row r="17" spans="1:8" ht="12.75" customHeight="1">
      <c r="A17" s="40" t="s">
        <v>116</v>
      </c>
      <c r="B17" s="25">
        <v>37</v>
      </c>
      <c r="C17" s="25">
        <v>15</v>
      </c>
      <c r="D17" s="25">
        <v>52</v>
      </c>
      <c r="E17" s="25">
        <v>48</v>
      </c>
      <c r="F17" s="25">
        <v>16</v>
      </c>
      <c r="G17" s="25">
        <v>64</v>
      </c>
      <c r="H17" s="25">
        <f>SUM(H18:H19)</f>
        <v>116</v>
      </c>
    </row>
    <row r="18" spans="1:8" ht="12.75" customHeight="1">
      <c r="A18" s="22" t="s">
        <v>115</v>
      </c>
      <c r="B18" s="27">
        <v>29</v>
      </c>
      <c r="C18" s="27">
        <v>12</v>
      </c>
      <c r="D18" s="19">
        <v>41</v>
      </c>
      <c r="E18" s="27">
        <v>29</v>
      </c>
      <c r="F18" s="27">
        <v>6</v>
      </c>
      <c r="G18" s="19">
        <v>35</v>
      </c>
      <c r="H18" s="20">
        <f>+G18+D18</f>
        <v>76</v>
      </c>
    </row>
    <row r="19" spans="1:8" ht="12.75" customHeight="1">
      <c r="A19" s="28" t="s">
        <v>114</v>
      </c>
      <c r="B19" s="27">
        <v>8</v>
      </c>
      <c r="C19" s="27">
        <v>3</v>
      </c>
      <c r="D19" s="19">
        <v>11</v>
      </c>
      <c r="E19" s="27">
        <v>19</v>
      </c>
      <c r="F19" s="27">
        <v>10</v>
      </c>
      <c r="G19" s="19">
        <v>29</v>
      </c>
      <c r="H19" s="20">
        <f>+G19+D19</f>
        <v>40</v>
      </c>
    </row>
    <row r="20" spans="1:8" ht="12.75" customHeight="1">
      <c r="A20" s="30" t="s">
        <v>113</v>
      </c>
      <c r="B20" s="41">
        <v>49</v>
      </c>
      <c r="C20" s="41">
        <v>27</v>
      </c>
      <c r="D20" s="41">
        <v>76</v>
      </c>
      <c r="E20" s="41">
        <v>77</v>
      </c>
      <c r="F20" s="41">
        <v>31</v>
      </c>
      <c r="G20" s="41">
        <v>108</v>
      </c>
      <c r="H20" s="41">
        <f>SUM(H21:H22)</f>
        <v>184</v>
      </c>
    </row>
    <row r="21" spans="1:8" ht="12.75" customHeight="1">
      <c r="A21" s="22" t="s">
        <v>112</v>
      </c>
      <c r="B21" s="27">
        <v>35</v>
      </c>
      <c r="C21" s="27">
        <v>17</v>
      </c>
      <c r="D21" s="19">
        <v>52</v>
      </c>
      <c r="E21" s="27">
        <v>35</v>
      </c>
      <c r="F21" s="27">
        <v>7</v>
      </c>
      <c r="G21" s="19">
        <v>42</v>
      </c>
      <c r="H21" s="20">
        <f>+G21+D21</f>
        <v>94</v>
      </c>
    </row>
    <row r="22" spans="1:8" ht="12.75" customHeight="1">
      <c r="A22" s="22" t="s">
        <v>111</v>
      </c>
      <c r="B22" s="27">
        <v>14</v>
      </c>
      <c r="C22" s="27">
        <v>10</v>
      </c>
      <c r="D22" s="19">
        <v>24</v>
      </c>
      <c r="E22" s="27">
        <v>42</v>
      </c>
      <c r="F22" s="27">
        <v>24</v>
      </c>
      <c r="G22" s="19">
        <v>66</v>
      </c>
      <c r="H22" s="20">
        <f>+G22+D22</f>
        <v>90</v>
      </c>
    </row>
    <row r="23" spans="1:8" ht="12.75" customHeight="1">
      <c r="A23" s="30" t="s">
        <v>110</v>
      </c>
      <c r="B23" s="25">
        <v>78</v>
      </c>
      <c r="C23" s="25">
        <v>48</v>
      </c>
      <c r="D23" s="25">
        <v>126</v>
      </c>
      <c r="E23" s="25">
        <v>91</v>
      </c>
      <c r="F23" s="25">
        <v>62</v>
      </c>
      <c r="G23" s="25">
        <v>153</v>
      </c>
      <c r="H23" s="25">
        <f>SUM(H24:H25)</f>
        <v>279</v>
      </c>
    </row>
    <row r="24" spans="1:8" ht="12.75" customHeight="1">
      <c r="A24" s="22" t="s">
        <v>109</v>
      </c>
      <c r="B24" s="27">
        <v>54</v>
      </c>
      <c r="C24" s="27">
        <v>35</v>
      </c>
      <c r="D24" s="19">
        <v>89</v>
      </c>
      <c r="E24" s="27">
        <v>27</v>
      </c>
      <c r="F24" s="27">
        <v>24</v>
      </c>
      <c r="G24" s="19">
        <v>51</v>
      </c>
      <c r="H24" s="20">
        <f>+G24+D24</f>
        <v>140</v>
      </c>
    </row>
    <row r="25" spans="1:8" ht="12.75" customHeight="1">
      <c r="A25" s="22" t="s">
        <v>108</v>
      </c>
      <c r="B25" s="27">
        <v>24</v>
      </c>
      <c r="C25" s="27">
        <v>13</v>
      </c>
      <c r="D25" s="19">
        <v>37</v>
      </c>
      <c r="E25" s="27">
        <v>64</v>
      </c>
      <c r="F25" s="27">
        <v>38</v>
      </c>
      <c r="G25" s="19">
        <v>102</v>
      </c>
      <c r="H25" s="20">
        <f>+G25+D25</f>
        <v>139</v>
      </c>
    </row>
    <row r="26" spans="1:8" ht="12.75" customHeight="1">
      <c r="A26" s="40" t="s">
        <v>107</v>
      </c>
      <c r="B26" s="25">
        <v>58</v>
      </c>
      <c r="C26" s="25">
        <v>11</v>
      </c>
      <c r="D26" s="25">
        <v>69</v>
      </c>
      <c r="E26" s="25">
        <v>92</v>
      </c>
      <c r="F26" s="25">
        <v>27</v>
      </c>
      <c r="G26" s="25">
        <v>119</v>
      </c>
      <c r="H26" s="25">
        <f>SUM(H27:H29)</f>
        <v>188</v>
      </c>
    </row>
    <row r="27" spans="1:8" ht="12.75" customHeight="1">
      <c r="A27" s="22" t="s">
        <v>106</v>
      </c>
      <c r="B27" s="15">
        <v>42</v>
      </c>
      <c r="C27" s="15">
        <v>7</v>
      </c>
      <c r="D27" s="19">
        <v>49</v>
      </c>
      <c r="E27" s="43">
        <v>24</v>
      </c>
      <c r="F27" s="43">
        <v>10</v>
      </c>
      <c r="G27" s="19">
        <v>34</v>
      </c>
      <c r="H27" s="20">
        <f>+G27+D27</f>
        <v>83</v>
      </c>
    </row>
    <row r="28" spans="1:8" ht="12.75" customHeight="1">
      <c r="A28" s="22" t="s">
        <v>105</v>
      </c>
      <c r="B28" s="15">
        <v>6</v>
      </c>
      <c r="C28" s="15">
        <v>4</v>
      </c>
      <c r="D28" s="19">
        <v>10</v>
      </c>
      <c r="E28" s="20">
        <v>4</v>
      </c>
      <c r="F28" s="20">
        <v>4</v>
      </c>
      <c r="G28" s="19">
        <v>8</v>
      </c>
      <c r="H28" s="20">
        <f>+G28+D28</f>
        <v>18</v>
      </c>
    </row>
    <row r="29" spans="1:8" ht="12.75" customHeight="1">
      <c r="A29" s="22" t="s">
        <v>104</v>
      </c>
      <c r="B29" s="27">
        <v>10</v>
      </c>
      <c r="C29" s="27">
        <v>0</v>
      </c>
      <c r="D29" s="19">
        <v>10</v>
      </c>
      <c r="E29" s="27">
        <v>64</v>
      </c>
      <c r="F29" s="27">
        <v>13</v>
      </c>
      <c r="G29" s="19">
        <v>77</v>
      </c>
      <c r="H29" s="20">
        <f>+G29+D29</f>
        <v>87</v>
      </c>
    </row>
    <row r="30" spans="1:8" ht="12.75" customHeight="1">
      <c r="A30" s="42" t="s">
        <v>103</v>
      </c>
      <c r="B30" s="41">
        <v>89</v>
      </c>
      <c r="C30" s="41">
        <v>25</v>
      </c>
      <c r="D30" s="41">
        <v>114</v>
      </c>
      <c r="E30" s="41">
        <v>132</v>
      </c>
      <c r="F30" s="41">
        <v>57</v>
      </c>
      <c r="G30" s="41">
        <v>189</v>
      </c>
      <c r="H30" s="41">
        <f>SUM(H31:H32)</f>
        <v>303</v>
      </c>
    </row>
    <row r="31" spans="1:8" ht="12.75" customHeight="1">
      <c r="A31" s="22" t="s">
        <v>102</v>
      </c>
      <c r="B31" s="27">
        <v>65</v>
      </c>
      <c r="C31" s="27">
        <v>18</v>
      </c>
      <c r="D31" s="19">
        <v>83</v>
      </c>
      <c r="E31" s="27">
        <v>72</v>
      </c>
      <c r="F31" s="27">
        <v>32</v>
      </c>
      <c r="G31" s="19">
        <v>104</v>
      </c>
      <c r="H31" s="20">
        <f>+G31+D31</f>
        <v>187</v>
      </c>
    </row>
    <row r="32" spans="1:8" ht="12.75" customHeight="1">
      <c r="A32" s="28" t="s">
        <v>101</v>
      </c>
      <c r="B32" s="27">
        <v>24</v>
      </c>
      <c r="C32" s="27">
        <v>7</v>
      </c>
      <c r="D32" s="19">
        <v>31</v>
      </c>
      <c r="E32" s="27">
        <v>60</v>
      </c>
      <c r="F32" s="27">
        <v>25</v>
      </c>
      <c r="G32" s="19">
        <v>85</v>
      </c>
      <c r="H32" s="20">
        <f>+G32+D32</f>
        <v>116</v>
      </c>
    </row>
    <row r="33" spans="2:8" ht="12.75" customHeight="1">
      <c r="B33" s="9"/>
      <c r="C33" s="9"/>
      <c r="D33" s="9"/>
      <c r="E33" s="9"/>
      <c r="F33" s="9"/>
      <c r="G33" s="9"/>
      <c r="H33" s="9"/>
    </row>
    <row r="34" spans="1:8" ht="12.75" customHeight="1">
      <c r="A34" s="32" t="s">
        <v>100</v>
      </c>
      <c r="B34" s="17">
        <f>SUM(B35,B36,B37,B38,B41,B45,B48,B51,B54,B57)</f>
        <v>471</v>
      </c>
      <c r="C34" s="17">
        <f>SUM(C35,C36,C37,C38,C41,C45,C48,C51,C54,C57)</f>
        <v>723</v>
      </c>
      <c r="D34" s="17">
        <f>SUM(D35,D36,D37,D38,D41,D45,D48,D51,D54,D57)</f>
        <v>1194</v>
      </c>
      <c r="E34" s="17">
        <f>SUM(E35,E36,E37,E38,E41,E45,E48,E51,E54,E57)</f>
        <v>1051</v>
      </c>
      <c r="F34" s="17">
        <f>SUM(F35,F36,F37,F38,F41,F45,F48,F51,F54,F57)</f>
        <v>1313</v>
      </c>
      <c r="G34" s="17">
        <f>SUM(G35,G36,G37,G38,G41,G45,G48,G51,G54,G57)</f>
        <v>2364</v>
      </c>
      <c r="H34" s="17">
        <f>SUM(H35,H36,H37,H38,H41,H45,H48,H51,H54,H57)</f>
        <v>3558</v>
      </c>
    </row>
    <row r="35" spans="1:8" ht="12.75" customHeight="1">
      <c r="A35" s="30" t="s">
        <v>99</v>
      </c>
      <c r="B35" s="27">
        <v>63</v>
      </c>
      <c r="C35" s="27">
        <v>62</v>
      </c>
      <c r="D35" s="25">
        <v>125</v>
      </c>
      <c r="E35" s="27">
        <v>218</v>
      </c>
      <c r="F35" s="27">
        <v>277</v>
      </c>
      <c r="G35" s="23">
        <v>495</v>
      </c>
      <c r="H35" s="23">
        <f>SUM(D35,G35)</f>
        <v>620</v>
      </c>
    </row>
    <row r="36" spans="1:8" ht="12.75" customHeight="1">
      <c r="A36" s="30" t="s">
        <v>98</v>
      </c>
      <c r="B36" s="27">
        <v>10</v>
      </c>
      <c r="C36" s="27">
        <v>19</v>
      </c>
      <c r="D36" s="25">
        <v>29</v>
      </c>
      <c r="E36" s="27">
        <v>7</v>
      </c>
      <c r="F36" s="27">
        <v>13</v>
      </c>
      <c r="G36" s="23">
        <v>20</v>
      </c>
      <c r="H36" s="23">
        <f>SUM(D36,G36)</f>
        <v>49</v>
      </c>
    </row>
    <row r="37" spans="1:8" ht="12.75" customHeight="1">
      <c r="A37" s="30" t="s">
        <v>97</v>
      </c>
      <c r="B37" s="27">
        <v>2</v>
      </c>
      <c r="C37" s="27">
        <v>18</v>
      </c>
      <c r="D37" s="25">
        <v>20</v>
      </c>
      <c r="E37" s="27">
        <v>6</v>
      </c>
      <c r="F37" s="27">
        <v>36</v>
      </c>
      <c r="G37" s="23">
        <v>42</v>
      </c>
      <c r="H37" s="23">
        <f>SUM(D37,G37)</f>
        <v>62</v>
      </c>
    </row>
    <row r="38" spans="1:8" s="8" customFormat="1" ht="12.75" customHeight="1">
      <c r="A38" s="40" t="s">
        <v>96</v>
      </c>
      <c r="B38" s="39">
        <v>64</v>
      </c>
      <c r="C38" s="39">
        <v>85</v>
      </c>
      <c r="D38" s="25">
        <v>149</v>
      </c>
      <c r="E38" s="39">
        <v>137</v>
      </c>
      <c r="F38" s="39">
        <v>159</v>
      </c>
      <c r="G38" s="23">
        <v>296</v>
      </c>
      <c r="H38" s="39">
        <f>SUM(H39:H40)</f>
        <v>445</v>
      </c>
    </row>
    <row r="39" spans="1:8" ht="12.75" customHeight="1">
      <c r="A39" s="22" t="s">
        <v>95</v>
      </c>
      <c r="B39" s="27">
        <v>38</v>
      </c>
      <c r="C39" s="27">
        <v>56</v>
      </c>
      <c r="D39" s="19">
        <v>94</v>
      </c>
      <c r="E39" s="15">
        <v>68</v>
      </c>
      <c r="F39" s="27">
        <v>67</v>
      </c>
      <c r="G39" s="19">
        <v>135</v>
      </c>
      <c r="H39" s="20">
        <f>+G39+D39</f>
        <v>229</v>
      </c>
    </row>
    <row r="40" spans="1:8" ht="12.75" customHeight="1">
      <c r="A40" s="22" t="s">
        <v>94</v>
      </c>
      <c r="B40" s="27">
        <v>26</v>
      </c>
      <c r="C40" s="27">
        <v>29</v>
      </c>
      <c r="D40" s="19">
        <v>55</v>
      </c>
      <c r="E40" s="27">
        <v>69</v>
      </c>
      <c r="F40" s="27">
        <v>92</v>
      </c>
      <c r="G40" s="19">
        <v>161</v>
      </c>
      <c r="H40" s="20">
        <f>+G40+D40</f>
        <v>216</v>
      </c>
    </row>
    <row r="41" spans="1:8" ht="12.75" customHeight="1">
      <c r="A41" s="30" t="s">
        <v>93</v>
      </c>
      <c r="B41" s="25">
        <v>53</v>
      </c>
      <c r="C41" s="25">
        <v>67</v>
      </c>
      <c r="D41" s="25">
        <v>120</v>
      </c>
      <c r="E41" s="25">
        <v>91</v>
      </c>
      <c r="F41" s="25">
        <v>105</v>
      </c>
      <c r="G41" s="25">
        <v>196</v>
      </c>
      <c r="H41" s="25">
        <f>SUM(H42:H44)</f>
        <v>316</v>
      </c>
    </row>
    <row r="42" spans="1:8" ht="12.75" customHeight="1">
      <c r="A42" s="22" t="s">
        <v>92</v>
      </c>
      <c r="B42" s="27">
        <v>30</v>
      </c>
      <c r="C42" s="27">
        <v>41</v>
      </c>
      <c r="D42" s="19">
        <v>71</v>
      </c>
      <c r="E42" s="27">
        <v>68</v>
      </c>
      <c r="F42" s="27">
        <v>80</v>
      </c>
      <c r="G42" s="19">
        <v>148</v>
      </c>
      <c r="H42" s="20">
        <f>+G42+D42</f>
        <v>219</v>
      </c>
    </row>
    <row r="43" spans="1:8" ht="12.75" customHeight="1">
      <c r="A43" s="28" t="s">
        <v>91</v>
      </c>
      <c r="B43" s="27">
        <v>13</v>
      </c>
      <c r="C43" s="27">
        <v>23</v>
      </c>
      <c r="D43" s="19">
        <v>36</v>
      </c>
      <c r="E43" s="27">
        <v>16</v>
      </c>
      <c r="F43" s="27">
        <v>8</v>
      </c>
      <c r="G43" s="19">
        <v>24</v>
      </c>
      <c r="H43" s="20">
        <f>+G43+D43</f>
        <v>60</v>
      </c>
    </row>
    <row r="44" spans="1:8" ht="12.75" customHeight="1">
      <c r="A44" s="22" t="s">
        <v>90</v>
      </c>
      <c r="B44" s="20">
        <v>10</v>
      </c>
      <c r="C44" s="20">
        <v>3</v>
      </c>
      <c r="D44" s="19">
        <v>13</v>
      </c>
      <c r="E44" s="20">
        <v>7</v>
      </c>
      <c r="F44" s="20">
        <v>17</v>
      </c>
      <c r="G44" s="19">
        <v>24</v>
      </c>
      <c r="H44" s="20">
        <f>+G44+D44</f>
        <v>37</v>
      </c>
    </row>
    <row r="45" spans="1:8" ht="12.75" customHeight="1">
      <c r="A45" s="30" t="s">
        <v>89</v>
      </c>
      <c r="B45" s="25">
        <v>47</v>
      </c>
      <c r="C45" s="25">
        <v>80</v>
      </c>
      <c r="D45" s="25">
        <v>127</v>
      </c>
      <c r="E45" s="25">
        <v>104</v>
      </c>
      <c r="F45" s="25">
        <v>105</v>
      </c>
      <c r="G45" s="25">
        <v>209</v>
      </c>
      <c r="H45" s="25">
        <f>SUM(H46:H47)</f>
        <v>336</v>
      </c>
    </row>
    <row r="46" spans="1:8" ht="12.75" customHeight="1">
      <c r="A46" s="22" t="s">
        <v>88</v>
      </c>
      <c r="B46" s="20">
        <v>35</v>
      </c>
      <c r="C46" s="20">
        <v>61</v>
      </c>
      <c r="D46" s="19">
        <v>96</v>
      </c>
      <c r="E46" s="20">
        <v>70</v>
      </c>
      <c r="F46" s="20">
        <v>74</v>
      </c>
      <c r="G46" s="19">
        <v>144</v>
      </c>
      <c r="H46" s="20">
        <f>+G46+D46</f>
        <v>240</v>
      </c>
    </row>
    <row r="47" spans="1:8" ht="12.75" customHeight="1">
      <c r="A47" s="28" t="s">
        <v>87</v>
      </c>
      <c r="B47" s="20">
        <v>12</v>
      </c>
      <c r="C47" s="20">
        <v>19</v>
      </c>
      <c r="D47" s="19">
        <v>31</v>
      </c>
      <c r="E47" s="20">
        <v>34</v>
      </c>
      <c r="F47" s="20">
        <v>31</v>
      </c>
      <c r="G47" s="19">
        <v>65</v>
      </c>
      <c r="H47" s="20">
        <f>+G47+D47</f>
        <v>96</v>
      </c>
    </row>
    <row r="48" spans="1:8" ht="12.75" customHeight="1">
      <c r="A48" s="30" t="s">
        <v>86</v>
      </c>
      <c r="B48" s="25">
        <v>65</v>
      </c>
      <c r="C48" s="25">
        <v>54</v>
      </c>
      <c r="D48" s="25">
        <v>119</v>
      </c>
      <c r="E48" s="25">
        <v>160</v>
      </c>
      <c r="F48" s="25">
        <v>110</v>
      </c>
      <c r="G48" s="25">
        <v>270</v>
      </c>
      <c r="H48" s="25">
        <f>SUM(H49:H50)</f>
        <v>389</v>
      </c>
    </row>
    <row r="49" spans="1:8" ht="12.75" customHeight="1">
      <c r="A49" s="22" t="s">
        <v>85</v>
      </c>
      <c r="B49" s="20">
        <v>42</v>
      </c>
      <c r="C49" s="20">
        <v>34</v>
      </c>
      <c r="D49" s="19">
        <v>76</v>
      </c>
      <c r="E49" s="20">
        <v>68</v>
      </c>
      <c r="F49" s="20">
        <v>51</v>
      </c>
      <c r="G49" s="19">
        <v>119</v>
      </c>
      <c r="H49" s="20">
        <f>+G49+D49</f>
        <v>195</v>
      </c>
    </row>
    <row r="50" spans="1:8" ht="12.75" customHeight="1">
      <c r="A50" s="22" t="s">
        <v>84</v>
      </c>
      <c r="B50" s="20">
        <v>23</v>
      </c>
      <c r="C50" s="20">
        <v>20</v>
      </c>
      <c r="D50" s="19">
        <v>43</v>
      </c>
      <c r="E50" s="20">
        <v>92</v>
      </c>
      <c r="F50" s="20">
        <v>59</v>
      </c>
      <c r="G50" s="19">
        <v>151</v>
      </c>
      <c r="H50" s="20">
        <f>+G50+D50</f>
        <v>194</v>
      </c>
    </row>
    <row r="51" spans="1:8" ht="12.75" customHeight="1">
      <c r="A51" s="30" t="s">
        <v>83</v>
      </c>
      <c r="B51" s="25">
        <v>56</v>
      </c>
      <c r="C51" s="25">
        <v>166</v>
      </c>
      <c r="D51" s="25">
        <v>222</v>
      </c>
      <c r="E51" s="25">
        <v>97</v>
      </c>
      <c r="F51" s="25">
        <v>214</v>
      </c>
      <c r="G51" s="25">
        <v>311</v>
      </c>
      <c r="H51" s="25">
        <f>SUM(H52:H53)</f>
        <v>533</v>
      </c>
    </row>
    <row r="52" spans="1:8" ht="12.75" customHeight="1">
      <c r="A52" s="28" t="s">
        <v>82</v>
      </c>
      <c r="B52" s="20">
        <v>25</v>
      </c>
      <c r="C52" s="20">
        <v>95</v>
      </c>
      <c r="D52" s="19">
        <v>120</v>
      </c>
      <c r="E52" s="20">
        <v>19</v>
      </c>
      <c r="F52" s="20">
        <v>77</v>
      </c>
      <c r="G52" s="19">
        <v>96</v>
      </c>
      <c r="H52" s="20">
        <f>+G52+D52</f>
        <v>216</v>
      </c>
    </row>
    <row r="53" spans="1:8" ht="12.75" customHeight="1">
      <c r="A53" s="28" t="s">
        <v>81</v>
      </c>
      <c r="B53" s="20">
        <v>31</v>
      </c>
      <c r="C53" s="20">
        <v>71</v>
      </c>
      <c r="D53" s="19">
        <v>102</v>
      </c>
      <c r="E53" s="20">
        <v>78</v>
      </c>
      <c r="F53" s="20">
        <v>137</v>
      </c>
      <c r="G53" s="19">
        <v>215</v>
      </c>
      <c r="H53" s="20">
        <f>+G53+D53</f>
        <v>317</v>
      </c>
    </row>
    <row r="54" spans="1:8" ht="12.75" customHeight="1">
      <c r="A54" s="30" t="s">
        <v>80</v>
      </c>
      <c r="B54" s="25">
        <v>85</v>
      </c>
      <c r="C54" s="25">
        <v>135</v>
      </c>
      <c r="D54" s="25">
        <v>220</v>
      </c>
      <c r="E54" s="25">
        <v>193</v>
      </c>
      <c r="F54" s="25">
        <v>260</v>
      </c>
      <c r="G54" s="25">
        <v>453</v>
      </c>
      <c r="H54" s="25">
        <f>SUM(H55:H56)</f>
        <v>673</v>
      </c>
    </row>
    <row r="55" spans="1:8" ht="12.75" customHeight="1">
      <c r="A55" s="22" t="s">
        <v>79</v>
      </c>
      <c r="B55" s="20">
        <v>51</v>
      </c>
      <c r="C55" s="20">
        <v>85</v>
      </c>
      <c r="D55" s="19">
        <v>136</v>
      </c>
      <c r="E55" s="20">
        <v>84</v>
      </c>
      <c r="F55" s="20">
        <v>124</v>
      </c>
      <c r="G55" s="19">
        <v>208</v>
      </c>
      <c r="H55" s="20">
        <f>+G55+D55</f>
        <v>344</v>
      </c>
    </row>
    <row r="56" spans="1:8" ht="12.75" customHeight="1">
      <c r="A56" s="22" t="s">
        <v>78</v>
      </c>
      <c r="B56" s="20">
        <v>34</v>
      </c>
      <c r="C56" s="20">
        <v>50</v>
      </c>
      <c r="D56" s="19">
        <v>84</v>
      </c>
      <c r="E56" s="20">
        <v>109</v>
      </c>
      <c r="F56" s="20">
        <v>136</v>
      </c>
      <c r="G56" s="19">
        <v>245</v>
      </c>
      <c r="H56" s="20">
        <f>+G56+D56</f>
        <v>329</v>
      </c>
    </row>
    <row r="57" spans="1:8" ht="12.75" customHeight="1">
      <c r="A57" s="30" t="s">
        <v>77</v>
      </c>
      <c r="B57" s="25">
        <v>26</v>
      </c>
      <c r="C57" s="25">
        <v>37</v>
      </c>
      <c r="D57" s="25">
        <v>63</v>
      </c>
      <c r="E57" s="25">
        <v>38</v>
      </c>
      <c r="F57" s="25">
        <v>34</v>
      </c>
      <c r="G57" s="25">
        <v>72</v>
      </c>
      <c r="H57" s="25">
        <f>SUM(H58:H59)</f>
        <v>135</v>
      </c>
    </row>
    <row r="58" spans="1:8" ht="12.75" customHeight="1">
      <c r="A58" s="22" t="s">
        <v>76</v>
      </c>
      <c r="B58" s="20">
        <v>16</v>
      </c>
      <c r="C58" s="20">
        <v>30</v>
      </c>
      <c r="D58" s="19">
        <v>46</v>
      </c>
      <c r="E58" s="20">
        <v>24</v>
      </c>
      <c r="F58" s="20">
        <v>21</v>
      </c>
      <c r="G58" s="19">
        <v>45</v>
      </c>
      <c r="H58" s="20">
        <f>+G58+D58</f>
        <v>91</v>
      </c>
    </row>
    <row r="59" spans="1:8" ht="12.75" customHeight="1">
      <c r="A59" s="22" t="s">
        <v>75</v>
      </c>
      <c r="B59" s="20">
        <v>10</v>
      </c>
      <c r="C59" s="20">
        <v>7</v>
      </c>
      <c r="D59" s="19">
        <v>17</v>
      </c>
      <c r="E59" s="20">
        <v>14</v>
      </c>
      <c r="F59" s="20">
        <v>13</v>
      </c>
      <c r="G59" s="19">
        <v>27</v>
      </c>
      <c r="H59" s="20">
        <f>+G59+D59</f>
        <v>44</v>
      </c>
    </row>
    <row r="60" spans="1:8" ht="12.75" customHeight="1">
      <c r="A60" s="34"/>
      <c r="B60" s="33"/>
      <c r="C60" s="33"/>
      <c r="D60" s="33"/>
      <c r="E60" s="9"/>
      <c r="F60" s="33"/>
      <c r="G60" s="33"/>
      <c r="H60" s="33"/>
    </row>
    <row r="61" spans="1:8" ht="12.75" customHeight="1">
      <c r="A61" s="32" t="s">
        <v>74</v>
      </c>
      <c r="B61" s="23">
        <f>SUM(B62,B63,B66,B71,B78,B82,B85,B88)</f>
        <v>754</v>
      </c>
      <c r="C61" s="23">
        <f>SUM(C62,C63,C66,C71,C78,C82,C85,C88)</f>
        <v>769</v>
      </c>
      <c r="D61" s="23">
        <f>SUM(D62,D63,D66,D71,D78,D82,D85,D88)</f>
        <v>1523</v>
      </c>
      <c r="E61" s="23">
        <f>SUM(E62,E63,E66,E71,E78,E82,E85,E88)</f>
        <v>1156</v>
      </c>
      <c r="F61" s="23">
        <f>SUM(F62,F63,F66,F71,F78,F82,F85,F88)</f>
        <v>1115</v>
      </c>
      <c r="G61" s="23">
        <f>SUM(G62,G63,G66,G71,G78,G82,G85,G88)</f>
        <v>2271</v>
      </c>
      <c r="H61" s="23">
        <f>SUM(H62,H63,H66,H71,H78,H82,H85,H88)</f>
        <v>3794</v>
      </c>
    </row>
    <row r="62" spans="1:8" ht="12.75" customHeight="1">
      <c r="A62" s="30" t="s">
        <v>73</v>
      </c>
      <c r="B62" s="17">
        <v>11</v>
      </c>
      <c r="C62" s="17">
        <v>26</v>
      </c>
      <c r="D62" s="17">
        <v>37</v>
      </c>
      <c r="E62" s="17">
        <v>19</v>
      </c>
      <c r="F62" s="17">
        <v>39</v>
      </c>
      <c r="G62" s="17">
        <v>58</v>
      </c>
      <c r="H62" s="17">
        <f>SUM(D62,G62)</f>
        <v>95</v>
      </c>
    </row>
    <row r="63" spans="1:8" ht="12.75" customHeight="1">
      <c r="A63" s="30" t="s">
        <v>72</v>
      </c>
      <c r="B63" s="23">
        <v>30</v>
      </c>
      <c r="C63" s="23">
        <v>53</v>
      </c>
      <c r="D63" s="23">
        <v>83</v>
      </c>
      <c r="E63" s="23">
        <v>54</v>
      </c>
      <c r="F63" s="23">
        <v>62</v>
      </c>
      <c r="G63" s="23">
        <v>116</v>
      </c>
      <c r="H63" s="23">
        <f>SUM(H64:H65)</f>
        <v>199</v>
      </c>
    </row>
    <row r="64" spans="1:8" ht="12.75" customHeight="1">
      <c r="A64" s="22" t="s">
        <v>71</v>
      </c>
      <c r="B64" s="15">
        <v>12</v>
      </c>
      <c r="C64" s="15">
        <v>30</v>
      </c>
      <c r="D64" s="19">
        <v>42</v>
      </c>
      <c r="E64" s="20">
        <v>17</v>
      </c>
      <c r="F64" s="20">
        <v>21</v>
      </c>
      <c r="G64" s="19">
        <v>38</v>
      </c>
      <c r="H64" s="15">
        <f>+G64+D64</f>
        <v>80</v>
      </c>
    </row>
    <row r="65" spans="1:8" ht="12.75" customHeight="1">
      <c r="A65" s="22" t="s">
        <v>70</v>
      </c>
      <c r="B65" s="15">
        <v>18</v>
      </c>
      <c r="C65" s="15">
        <v>23</v>
      </c>
      <c r="D65" s="19">
        <v>41</v>
      </c>
      <c r="E65" s="20">
        <v>37</v>
      </c>
      <c r="F65" s="20">
        <v>41</v>
      </c>
      <c r="G65" s="19">
        <v>78</v>
      </c>
      <c r="H65" s="15">
        <f>+G65+D65</f>
        <v>119</v>
      </c>
    </row>
    <row r="66" spans="1:8" ht="12.75" customHeight="1">
      <c r="A66" s="30" t="s">
        <v>69</v>
      </c>
      <c r="B66" s="23">
        <v>241</v>
      </c>
      <c r="C66" s="23">
        <v>243</v>
      </c>
      <c r="D66" s="23">
        <v>484</v>
      </c>
      <c r="E66" s="23">
        <v>446</v>
      </c>
      <c r="F66" s="23">
        <v>467</v>
      </c>
      <c r="G66" s="23">
        <v>913</v>
      </c>
      <c r="H66" s="23">
        <f>SUM(H67:H70)</f>
        <v>1397</v>
      </c>
    </row>
    <row r="67" spans="1:8" ht="12.75" customHeight="1">
      <c r="A67" s="38" t="s">
        <v>68</v>
      </c>
      <c r="B67" s="15">
        <v>16</v>
      </c>
      <c r="C67" s="15">
        <v>15</v>
      </c>
      <c r="D67" s="19">
        <v>31</v>
      </c>
      <c r="E67" s="20">
        <v>43</v>
      </c>
      <c r="F67" s="20">
        <v>66</v>
      </c>
      <c r="G67" s="19">
        <v>109</v>
      </c>
      <c r="H67" s="15">
        <f>+G67+D67</f>
        <v>140</v>
      </c>
    </row>
    <row r="68" spans="1:8" ht="12.75" customHeight="1">
      <c r="A68" s="38" t="s">
        <v>67</v>
      </c>
      <c r="B68" s="15">
        <v>54</v>
      </c>
      <c r="C68" s="15">
        <v>57</v>
      </c>
      <c r="D68" s="19">
        <v>111</v>
      </c>
      <c r="E68" s="20">
        <v>135</v>
      </c>
      <c r="F68" s="20">
        <v>104</v>
      </c>
      <c r="G68" s="19">
        <v>239</v>
      </c>
      <c r="H68" s="15">
        <f>+G68+D68</f>
        <v>350</v>
      </c>
    </row>
    <row r="69" spans="1:8" ht="12.75" customHeight="1">
      <c r="A69" s="38" t="s">
        <v>66</v>
      </c>
      <c r="B69" s="15">
        <v>171</v>
      </c>
      <c r="C69" s="15">
        <v>171</v>
      </c>
      <c r="D69" s="19">
        <v>342</v>
      </c>
      <c r="E69" s="20">
        <v>240</v>
      </c>
      <c r="F69" s="20">
        <v>281</v>
      </c>
      <c r="G69" s="19">
        <v>521</v>
      </c>
      <c r="H69" s="15">
        <f>+G69+D69</f>
        <v>863</v>
      </c>
    </row>
    <row r="70" spans="1:8" ht="12.75" customHeight="1">
      <c r="A70" s="38" t="s">
        <v>65</v>
      </c>
      <c r="B70" s="15">
        <v>0</v>
      </c>
      <c r="C70" s="15">
        <v>0</v>
      </c>
      <c r="D70" s="19">
        <v>0</v>
      </c>
      <c r="E70" s="20">
        <v>28</v>
      </c>
      <c r="F70" s="20">
        <v>16</v>
      </c>
      <c r="G70" s="19">
        <v>44</v>
      </c>
      <c r="H70" s="15">
        <f>+G70+D70</f>
        <v>44</v>
      </c>
    </row>
    <row r="71" spans="1:8" ht="12.75" customHeight="1">
      <c r="A71" s="30" t="s">
        <v>64</v>
      </c>
      <c r="B71" s="23">
        <v>61</v>
      </c>
      <c r="C71" s="23">
        <v>73</v>
      </c>
      <c r="D71" s="37">
        <v>134</v>
      </c>
      <c r="E71" s="23">
        <v>122</v>
      </c>
      <c r="F71" s="23">
        <v>120</v>
      </c>
      <c r="G71" s="37">
        <v>242</v>
      </c>
      <c r="H71" s="23">
        <f>SUM(D71,G71)</f>
        <v>376</v>
      </c>
    </row>
    <row r="72" spans="1:8" ht="12.75" customHeight="1">
      <c r="A72" s="36" t="s">
        <v>63</v>
      </c>
      <c r="B72" s="19">
        <v>3</v>
      </c>
      <c r="C72" s="19">
        <v>4</v>
      </c>
      <c r="D72" s="19">
        <v>7</v>
      </c>
      <c r="E72" s="19">
        <v>9</v>
      </c>
      <c r="F72" s="19">
        <v>5</v>
      </c>
      <c r="G72" s="19">
        <v>14</v>
      </c>
      <c r="H72" s="19">
        <f>SUM(D72,G72)</f>
        <v>21</v>
      </c>
    </row>
    <row r="73" spans="1:8" ht="12.75" customHeight="1">
      <c r="A73" s="22" t="s">
        <v>62</v>
      </c>
      <c r="B73" s="15">
        <v>6</v>
      </c>
      <c r="C73" s="15">
        <v>10</v>
      </c>
      <c r="D73" s="19">
        <v>16</v>
      </c>
      <c r="E73" s="20">
        <v>4</v>
      </c>
      <c r="F73" s="20">
        <v>20</v>
      </c>
      <c r="G73" s="19">
        <v>24</v>
      </c>
      <c r="H73" s="15">
        <f>+G73+D73</f>
        <v>40</v>
      </c>
    </row>
    <row r="74" spans="1:8" ht="12.75" customHeight="1">
      <c r="A74" s="22" t="s">
        <v>61</v>
      </c>
      <c r="B74" s="15">
        <v>10</v>
      </c>
      <c r="C74" s="15">
        <v>9</v>
      </c>
      <c r="D74" s="19">
        <v>19</v>
      </c>
      <c r="E74" s="20">
        <v>7</v>
      </c>
      <c r="F74" s="20">
        <v>12</v>
      </c>
      <c r="G74" s="19">
        <v>19</v>
      </c>
      <c r="H74" s="15">
        <f>+G74+D74</f>
        <v>38</v>
      </c>
    </row>
    <row r="75" spans="1:8" ht="12.75" customHeight="1">
      <c r="A75" s="22" t="s">
        <v>60</v>
      </c>
      <c r="B75" s="15">
        <v>11</v>
      </c>
      <c r="C75" s="15">
        <v>18</v>
      </c>
      <c r="D75" s="19">
        <v>29</v>
      </c>
      <c r="E75" s="20">
        <v>13</v>
      </c>
      <c r="F75" s="20">
        <v>16</v>
      </c>
      <c r="G75" s="19">
        <v>29</v>
      </c>
      <c r="H75" s="15">
        <f>+G75+D75</f>
        <v>58</v>
      </c>
    </row>
    <row r="76" spans="1:8" ht="12.75" customHeight="1">
      <c r="A76" s="22" t="s">
        <v>59</v>
      </c>
      <c r="B76" s="15">
        <v>7</v>
      </c>
      <c r="C76" s="15">
        <v>1</v>
      </c>
      <c r="D76" s="19">
        <v>8</v>
      </c>
      <c r="E76" s="20">
        <v>23</v>
      </c>
      <c r="F76" s="20">
        <v>14</v>
      </c>
      <c r="G76" s="19">
        <v>37</v>
      </c>
      <c r="H76" s="15">
        <f>+G76+D76</f>
        <v>45</v>
      </c>
    </row>
    <row r="77" spans="1:8" ht="12.75" customHeight="1">
      <c r="A77" s="22" t="s">
        <v>58</v>
      </c>
      <c r="B77" s="20">
        <v>24</v>
      </c>
      <c r="C77" s="20">
        <v>31</v>
      </c>
      <c r="D77" s="19">
        <v>55</v>
      </c>
      <c r="E77" s="20">
        <v>66</v>
      </c>
      <c r="F77" s="20">
        <v>53</v>
      </c>
      <c r="G77" s="19">
        <v>119</v>
      </c>
      <c r="H77" s="20">
        <f>+G77+D77</f>
        <v>174</v>
      </c>
    </row>
    <row r="78" spans="1:8" ht="12.75" customHeight="1">
      <c r="A78" s="30" t="s">
        <v>57</v>
      </c>
      <c r="B78" s="23">
        <v>305</v>
      </c>
      <c r="C78" s="23">
        <v>301</v>
      </c>
      <c r="D78" s="23">
        <v>606</v>
      </c>
      <c r="E78" s="23">
        <v>299</v>
      </c>
      <c r="F78" s="23">
        <v>250</v>
      </c>
      <c r="G78" s="23">
        <v>549</v>
      </c>
      <c r="H78" s="23">
        <f>SUM(H79:H81)</f>
        <v>1155</v>
      </c>
    </row>
    <row r="79" spans="1:8" ht="12.75" customHeight="1">
      <c r="A79" s="22" t="s">
        <v>56</v>
      </c>
      <c r="B79" s="15">
        <v>282</v>
      </c>
      <c r="C79" s="15">
        <v>280</v>
      </c>
      <c r="D79" s="19">
        <v>562</v>
      </c>
      <c r="E79" s="20">
        <v>241</v>
      </c>
      <c r="F79" s="20">
        <v>203</v>
      </c>
      <c r="G79" s="19">
        <v>444</v>
      </c>
      <c r="H79" s="15">
        <f>+G79+D79</f>
        <v>1006</v>
      </c>
    </row>
    <row r="80" spans="1:8" ht="12.75" customHeight="1">
      <c r="A80" s="22" t="s">
        <v>55</v>
      </c>
      <c r="B80" s="20">
        <v>0</v>
      </c>
      <c r="C80" s="20">
        <v>0</v>
      </c>
      <c r="D80" s="19">
        <v>0</v>
      </c>
      <c r="E80" s="20">
        <v>1</v>
      </c>
      <c r="F80" s="20">
        <v>0</v>
      </c>
      <c r="G80" s="19">
        <v>1</v>
      </c>
      <c r="H80" s="20">
        <f>+G80+D80</f>
        <v>1</v>
      </c>
    </row>
    <row r="81" spans="1:8" ht="12.75" customHeight="1">
      <c r="A81" s="22" t="s">
        <v>54</v>
      </c>
      <c r="B81" s="15">
        <v>23</v>
      </c>
      <c r="C81" s="15">
        <v>21</v>
      </c>
      <c r="D81" s="19">
        <v>44</v>
      </c>
      <c r="E81" s="20">
        <v>57</v>
      </c>
      <c r="F81" s="20">
        <v>47</v>
      </c>
      <c r="G81" s="19">
        <v>104</v>
      </c>
      <c r="H81" s="15">
        <f>+G81+D81</f>
        <v>148</v>
      </c>
    </row>
    <row r="82" spans="1:8" ht="12.75" customHeight="1">
      <c r="A82" s="35" t="s">
        <v>53</v>
      </c>
      <c r="B82" s="23">
        <v>65</v>
      </c>
      <c r="C82" s="23">
        <v>37</v>
      </c>
      <c r="D82" s="23">
        <v>102</v>
      </c>
      <c r="E82" s="23">
        <v>87</v>
      </c>
      <c r="F82" s="23">
        <v>45</v>
      </c>
      <c r="G82" s="23">
        <v>132</v>
      </c>
      <c r="H82" s="23">
        <f>SUM(H83:H84)</f>
        <v>234</v>
      </c>
    </row>
    <row r="83" spans="1:8" ht="12.75" customHeight="1">
      <c r="A83" s="22" t="s">
        <v>52</v>
      </c>
      <c r="B83" s="15">
        <v>32</v>
      </c>
      <c r="C83" s="15">
        <v>23</v>
      </c>
      <c r="D83" s="19">
        <v>55</v>
      </c>
      <c r="E83" s="20">
        <v>62</v>
      </c>
      <c r="F83" s="20">
        <v>27</v>
      </c>
      <c r="G83" s="19">
        <v>89</v>
      </c>
      <c r="H83" s="15">
        <f>+G83+D83</f>
        <v>144</v>
      </c>
    </row>
    <row r="84" spans="1:8" ht="12.75" customHeight="1">
      <c r="A84" s="22" t="s">
        <v>51</v>
      </c>
      <c r="B84" s="15">
        <v>33</v>
      </c>
      <c r="C84" s="15">
        <v>14</v>
      </c>
      <c r="D84" s="19">
        <v>47</v>
      </c>
      <c r="E84" s="20">
        <v>25</v>
      </c>
      <c r="F84" s="20">
        <v>18</v>
      </c>
      <c r="G84" s="19">
        <v>43</v>
      </c>
      <c r="H84" s="15">
        <f>+G84+D84</f>
        <v>90</v>
      </c>
    </row>
    <row r="85" spans="1:8" ht="12.75" customHeight="1">
      <c r="A85" s="30" t="s">
        <v>50</v>
      </c>
      <c r="B85" s="23">
        <v>10</v>
      </c>
      <c r="C85" s="23">
        <v>11</v>
      </c>
      <c r="D85" s="23">
        <v>21</v>
      </c>
      <c r="E85" s="23">
        <v>81</v>
      </c>
      <c r="F85" s="23">
        <v>91</v>
      </c>
      <c r="G85" s="23">
        <v>172</v>
      </c>
      <c r="H85" s="23">
        <f>SUM(H86:H87)</f>
        <v>193</v>
      </c>
    </row>
    <row r="86" spans="1:8" ht="12.75" customHeight="1">
      <c r="A86" s="22" t="s">
        <v>49</v>
      </c>
      <c r="B86" s="15">
        <v>2</v>
      </c>
      <c r="C86" s="15">
        <v>0</v>
      </c>
      <c r="D86" s="19">
        <v>2</v>
      </c>
      <c r="E86" s="20">
        <v>50</v>
      </c>
      <c r="F86" s="20">
        <v>60</v>
      </c>
      <c r="G86" s="19">
        <v>110</v>
      </c>
      <c r="H86" s="15">
        <f>+G86+D86</f>
        <v>112</v>
      </c>
    </row>
    <row r="87" spans="1:8" ht="12.75" customHeight="1">
      <c r="A87" s="22" t="s">
        <v>48</v>
      </c>
      <c r="B87" s="15">
        <v>8</v>
      </c>
      <c r="C87" s="15">
        <v>11</v>
      </c>
      <c r="D87" s="19">
        <v>19</v>
      </c>
      <c r="E87" s="20">
        <v>31</v>
      </c>
      <c r="F87" s="20">
        <v>31</v>
      </c>
      <c r="G87" s="19">
        <v>62</v>
      </c>
      <c r="H87" s="15">
        <f>+G87+D87</f>
        <v>81</v>
      </c>
    </row>
    <row r="88" spans="1:8" ht="12.75" customHeight="1">
      <c r="A88" s="30" t="s">
        <v>47</v>
      </c>
      <c r="B88" s="23">
        <v>31</v>
      </c>
      <c r="C88" s="23">
        <v>25</v>
      </c>
      <c r="D88" s="23">
        <v>56</v>
      </c>
      <c r="E88" s="23">
        <v>48</v>
      </c>
      <c r="F88" s="23">
        <v>41</v>
      </c>
      <c r="G88" s="23">
        <v>89</v>
      </c>
      <c r="H88" s="23">
        <f>SUM(H89:H90)</f>
        <v>145</v>
      </c>
    </row>
    <row r="89" spans="1:8" ht="12.75" customHeight="1">
      <c r="A89" s="22" t="s">
        <v>46</v>
      </c>
      <c r="B89" s="20">
        <v>13</v>
      </c>
      <c r="C89" s="20">
        <v>18</v>
      </c>
      <c r="D89" s="19">
        <v>31</v>
      </c>
      <c r="E89" s="20">
        <v>13</v>
      </c>
      <c r="F89" s="20">
        <v>11</v>
      </c>
      <c r="G89" s="19">
        <v>24</v>
      </c>
      <c r="H89" s="15">
        <f>+G89+D89</f>
        <v>55</v>
      </c>
    </row>
    <row r="90" spans="1:8" ht="12.75" customHeight="1">
      <c r="A90" s="22" t="s">
        <v>45</v>
      </c>
      <c r="B90" s="20">
        <v>18</v>
      </c>
      <c r="C90" s="20">
        <v>7</v>
      </c>
      <c r="D90" s="19">
        <v>25</v>
      </c>
      <c r="E90" s="20">
        <v>35</v>
      </c>
      <c r="F90" s="20">
        <v>30</v>
      </c>
      <c r="G90" s="19">
        <v>65</v>
      </c>
      <c r="H90" s="15">
        <f>+G90+D90</f>
        <v>90</v>
      </c>
    </row>
    <row r="91" spans="1:8" ht="12.75" customHeight="1">
      <c r="A91" s="34"/>
      <c r="B91" s="33"/>
      <c r="C91" s="33"/>
      <c r="D91" s="33"/>
      <c r="E91" s="33"/>
      <c r="F91" s="33"/>
      <c r="G91" s="33"/>
      <c r="H91" s="33"/>
    </row>
    <row r="92" spans="1:8" ht="12.75" customHeight="1">
      <c r="A92" s="32" t="s">
        <v>44</v>
      </c>
      <c r="B92" s="23">
        <v>503</v>
      </c>
      <c r="C92" s="23">
        <v>560</v>
      </c>
      <c r="D92" s="23">
        <v>1063</v>
      </c>
      <c r="E92" s="23">
        <v>697</v>
      </c>
      <c r="F92" s="23">
        <v>833</v>
      </c>
      <c r="G92" s="23">
        <v>1530</v>
      </c>
      <c r="H92" s="23">
        <f>+D92+G92</f>
        <v>2593</v>
      </c>
    </row>
    <row r="93" spans="1:8" ht="12.75" customHeight="1">
      <c r="A93" s="31" t="s">
        <v>43</v>
      </c>
      <c r="B93" s="25">
        <v>69</v>
      </c>
      <c r="C93" s="25">
        <v>67</v>
      </c>
      <c r="D93" s="23">
        <v>136</v>
      </c>
      <c r="E93" s="23">
        <v>52</v>
      </c>
      <c r="F93" s="23">
        <v>56</v>
      </c>
      <c r="G93" s="23">
        <v>108</v>
      </c>
      <c r="H93" s="23">
        <f>SUM(D93,G93)</f>
        <v>244</v>
      </c>
    </row>
    <row r="94" spans="1:8" ht="12.75" customHeight="1">
      <c r="A94" s="30" t="s">
        <v>42</v>
      </c>
      <c r="B94" s="23">
        <v>43</v>
      </c>
      <c r="C94" s="23">
        <v>71</v>
      </c>
      <c r="D94" s="23">
        <v>114</v>
      </c>
      <c r="E94" s="23">
        <v>45</v>
      </c>
      <c r="F94" s="23">
        <v>59</v>
      </c>
      <c r="G94" s="23">
        <v>104</v>
      </c>
      <c r="H94" s="23">
        <f>SUM(D94,G94)</f>
        <v>218</v>
      </c>
    </row>
    <row r="95" spans="1:8" ht="12.75" customHeight="1">
      <c r="A95" s="24" t="s">
        <v>41</v>
      </c>
      <c r="B95" s="23">
        <v>53</v>
      </c>
      <c r="C95" s="23">
        <v>44</v>
      </c>
      <c r="D95" s="23">
        <v>97</v>
      </c>
      <c r="E95" s="23">
        <v>108</v>
      </c>
      <c r="F95" s="23">
        <v>75</v>
      </c>
      <c r="G95" s="23">
        <v>183</v>
      </c>
      <c r="H95" s="23">
        <f>SUM(H96:H97)</f>
        <v>280</v>
      </c>
    </row>
    <row r="96" spans="1:8" ht="12.75" customHeight="1">
      <c r="A96" s="22" t="s">
        <v>40</v>
      </c>
      <c r="B96" s="15">
        <v>45</v>
      </c>
      <c r="C96" s="15">
        <v>40</v>
      </c>
      <c r="D96" s="19">
        <v>85</v>
      </c>
      <c r="E96" s="20">
        <v>81</v>
      </c>
      <c r="F96" s="20">
        <v>63</v>
      </c>
      <c r="G96" s="19">
        <v>144</v>
      </c>
      <c r="H96" s="15">
        <f>+G96+D96</f>
        <v>229</v>
      </c>
    </row>
    <row r="97" spans="1:8" ht="12.75" customHeight="1">
      <c r="A97" s="22" t="s">
        <v>39</v>
      </c>
      <c r="B97" s="15">
        <v>8</v>
      </c>
      <c r="C97" s="15">
        <v>4</v>
      </c>
      <c r="D97" s="19">
        <v>12</v>
      </c>
      <c r="E97" s="20">
        <v>27</v>
      </c>
      <c r="F97" s="20">
        <v>12</v>
      </c>
      <c r="G97" s="19">
        <v>39</v>
      </c>
      <c r="H97" s="15">
        <f>+G97+D97</f>
        <v>51</v>
      </c>
    </row>
    <row r="98" spans="1:8" ht="12.75" customHeight="1">
      <c r="A98" s="24" t="s">
        <v>38</v>
      </c>
      <c r="B98" s="23">
        <v>18</v>
      </c>
      <c r="C98" s="23">
        <v>30</v>
      </c>
      <c r="D98" s="23">
        <v>48</v>
      </c>
      <c r="E98" s="23">
        <v>22</v>
      </c>
      <c r="F98" s="23">
        <v>21</v>
      </c>
      <c r="G98" s="23">
        <v>43</v>
      </c>
      <c r="H98" s="23">
        <f>SUM(H99:H100)</f>
        <v>91</v>
      </c>
    </row>
    <row r="99" spans="1:8" ht="12.75" customHeight="1">
      <c r="A99" s="22" t="s">
        <v>37</v>
      </c>
      <c r="B99" s="15">
        <v>12</v>
      </c>
      <c r="C99" s="15">
        <v>26</v>
      </c>
      <c r="D99" s="19">
        <v>38</v>
      </c>
      <c r="E99" s="20">
        <v>12</v>
      </c>
      <c r="F99" s="20">
        <v>17</v>
      </c>
      <c r="G99" s="19">
        <v>29</v>
      </c>
      <c r="H99" s="15">
        <f>+G99+D99</f>
        <v>67</v>
      </c>
    </row>
    <row r="100" spans="1:8" ht="12.75" customHeight="1">
      <c r="A100" s="22" t="s">
        <v>36</v>
      </c>
      <c r="B100" s="15">
        <v>6</v>
      </c>
      <c r="C100" s="15">
        <v>4</v>
      </c>
      <c r="D100" s="19">
        <v>10</v>
      </c>
      <c r="E100" s="20">
        <v>10</v>
      </c>
      <c r="F100" s="20">
        <v>4</v>
      </c>
      <c r="G100" s="19">
        <v>14</v>
      </c>
      <c r="H100" s="15">
        <f>+G100+D100</f>
        <v>24</v>
      </c>
    </row>
    <row r="101" spans="1:8" ht="12.75" customHeight="1">
      <c r="A101" s="24" t="s">
        <v>35</v>
      </c>
      <c r="B101" s="23">
        <v>11</v>
      </c>
      <c r="C101" s="23">
        <v>12</v>
      </c>
      <c r="D101" s="23">
        <v>23</v>
      </c>
      <c r="E101" s="23">
        <v>21</v>
      </c>
      <c r="F101" s="23">
        <v>36</v>
      </c>
      <c r="G101" s="23">
        <v>57</v>
      </c>
      <c r="H101" s="23">
        <f>SUM(H102:H103)</f>
        <v>80</v>
      </c>
    </row>
    <row r="102" spans="1:8" ht="12.75" customHeight="1">
      <c r="A102" s="22" t="s">
        <v>34</v>
      </c>
      <c r="B102" s="15">
        <v>7</v>
      </c>
      <c r="C102" s="15">
        <v>10</v>
      </c>
      <c r="D102" s="19">
        <v>17</v>
      </c>
      <c r="E102" s="20">
        <v>9</v>
      </c>
      <c r="F102" s="20">
        <v>21</v>
      </c>
      <c r="G102" s="19">
        <v>30</v>
      </c>
      <c r="H102" s="15">
        <f>+G102+D102</f>
        <v>47</v>
      </c>
    </row>
    <row r="103" spans="1:8" ht="12.75" customHeight="1">
      <c r="A103" s="22" t="s">
        <v>33</v>
      </c>
      <c r="B103" s="15">
        <v>4</v>
      </c>
      <c r="C103" s="15">
        <v>2</v>
      </c>
      <c r="D103" s="19">
        <v>6</v>
      </c>
      <c r="E103" s="20">
        <v>12</v>
      </c>
      <c r="F103" s="20">
        <v>15</v>
      </c>
      <c r="G103" s="19">
        <v>27</v>
      </c>
      <c r="H103" s="15">
        <f>+G103+D103</f>
        <v>33</v>
      </c>
    </row>
    <row r="104" spans="1:8" ht="12.75" customHeight="1">
      <c r="A104" s="26" t="s">
        <v>32</v>
      </c>
      <c r="B104" s="25">
        <v>68</v>
      </c>
      <c r="C104" s="25">
        <v>33</v>
      </c>
      <c r="D104" s="23">
        <v>101</v>
      </c>
      <c r="E104" s="23">
        <v>99</v>
      </c>
      <c r="F104" s="23">
        <v>60</v>
      </c>
      <c r="G104" s="23">
        <v>159</v>
      </c>
      <c r="H104" s="23">
        <f>SUM(H105:H106)</f>
        <v>260</v>
      </c>
    </row>
    <row r="105" spans="1:8" ht="12.75" customHeight="1">
      <c r="A105" s="29" t="s">
        <v>31</v>
      </c>
      <c r="B105" s="15">
        <v>44</v>
      </c>
      <c r="C105" s="15">
        <v>24</v>
      </c>
      <c r="D105" s="19">
        <v>68</v>
      </c>
      <c r="E105" s="27">
        <v>48</v>
      </c>
      <c r="F105" s="27">
        <v>29</v>
      </c>
      <c r="G105" s="19">
        <v>77</v>
      </c>
      <c r="H105" s="15">
        <f>+G105+D105</f>
        <v>145</v>
      </c>
    </row>
    <row r="106" spans="1:8" ht="12.75" customHeight="1">
      <c r="A106" s="29" t="s">
        <v>30</v>
      </c>
      <c r="B106" s="15">
        <v>24</v>
      </c>
      <c r="C106" s="15">
        <v>9</v>
      </c>
      <c r="D106" s="19">
        <v>33</v>
      </c>
      <c r="E106" s="27">
        <v>51</v>
      </c>
      <c r="F106" s="27">
        <v>31</v>
      </c>
      <c r="G106" s="19">
        <v>82</v>
      </c>
      <c r="H106" s="15">
        <f>+G106+D106</f>
        <v>115</v>
      </c>
    </row>
    <row r="107" spans="1:8" ht="12.75" customHeight="1">
      <c r="A107" s="24" t="s">
        <v>29</v>
      </c>
      <c r="B107" s="23">
        <v>24</v>
      </c>
      <c r="C107" s="23">
        <v>13</v>
      </c>
      <c r="D107" s="23">
        <v>37</v>
      </c>
      <c r="E107" s="23">
        <v>17</v>
      </c>
      <c r="F107" s="23">
        <v>25</v>
      </c>
      <c r="G107" s="23">
        <v>42</v>
      </c>
      <c r="H107" s="23">
        <f>SUM(H108:H109)</f>
        <v>79</v>
      </c>
    </row>
    <row r="108" spans="1:8" ht="12.75" customHeight="1">
      <c r="A108" s="22" t="s">
        <v>28</v>
      </c>
      <c r="B108" s="27">
        <v>11</v>
      </c>
      <c r="C108" s="27">
        <v>5</v>
      </c>
      <c r="D108" s="19">
        <v>16</v>
      </c>
      <c r="E108" s="27">
        <v>7</v>
      </c>
      <c r="F108" s="27">
        <v>14</v>
      </c>
      <c r="G108" s="19">
        <v>21</v>
      </c>
      <c r="H108" s="15">
        <f>+G108+D108</f>
        <v>37</v>
      </c>
    </row>
    <row r="109" spans="1:8" ht="12.75" customHeight="1">
      <c r="A109" s="22" t="s">
        <v>27</v>
      </c>
      <c r="B109" s="27">
        <v>13</v>
      </c>
      <c r="C109" s="27">
        <v>8</v>
      </c>
      <c r="D109" s="19">
        <v>21</v>
      </c>
      <c r="E109" s="20">
        <v>10</v>
      </c>
      <c r="F109" s="20">
        <v>11</v>
      </c>
      <c r="G109" s="19">
        <v>21</v>
      </c>
      <c r="H109" s="15">
        <f>+G109+D109</f>
        <v>42</v>
      </c>
    </row>
    <row r="110" spans="1:8" ht="12.75" customHeight="1">
      <c r="A110" s="24" t="s">
        <v>26</v>
      </c>
      <c r="B110" s="23">
        <v>42</v>
      </c>
      <c r="C110" s="23">
        <v>50</v>
      </c>
      <c r="D110" s="23">
        <v>92</v>
      </c>
      <c r="E110" s="23">
        <v>68</v>
      </c>
      <c r="F110" s="23">
        <v>70</v>
      </c>
      <c r="G110" s="23">
        <v>138</v>
      </c>
      <c r="H110" s="23">
        <f>SUM(H111:H112)</f>
        <v>230</v>
      </c>
    </row>
    <row r="111" spans="1:8" ht="12.75" customHeight="1">
      <c r="A111" s="22" t="s">
        <v>25</v>
      </c>
      <c r="B111" s="27">
        <v>30</v>
      </c>
      <c r="C111" s="27">
        <v>32</v>
      </c>
      <c r="D111" s="19">
        <v>62</v>
      </c>
      <c r="E111" s="27">
        <v>41</v>
      </c>
      <c r="F111" s="27">
        <v>46</v>
      </c>
      <c r="G111" s="19">
        <v>87</v>
      </c>
      <c r="H111" s="15">
        <f>+G111+D111</f>
        <v>149</v>
      </c>
    </row>
    <row r="112" spans="1:8" ht="12.75" customHeight="1">
      <c r="A112" s="22" t="s">
        <v>24</v>
      </c>
      <c r="B112" s="27">
        <v>12</v>
      </c>
      <c r="C112" s="27">
        <v>18</v>
      </c>
      <c r="D112" s="19">
        <v>30</v>
      </c>
      <c r="E112" s="27">
        <v>27</v>
      </c>
      <c r="F112" s="27">
        <v>24</v>
      </c>
      <c r="G112" s="19">
        <v>51</v>
      </c>
      <c r="H112" s="15">
        <f>+G112+D112</f>
        <v>81</v>
      </c>
    </row>
    <row r="113" spans="1:8" ht="12.75" customHeight="1">
      <c r="A113" s="24" t="s">
        <v>23</v>
      </c>
      <c r="B113" s="23">
        <v>16</v>
      </c>
      <c r="C113" s="23">
        <v>40</v>
      </c>
      <c r="D113" s="23">
        <v>56</v>
      </c>
      <c r="E113" s="23">
        <v>36</v>
      </c>
      <c r="F113" s="23">
        <v>86</v>
      </c>
      <c r="G113" s="23">
        <v>122</v>
      </c>
      <c r="H113" s="23">
        <f>SUM(H114:H115)</f>
        <v>178</v>
      </c>
    </row>
    <row r="114" spans="1:8" ht="12.75" customHeight="1">
      <c r="A114" s="22" t="s">
        <v>22</v>
      </c>
      <c r="B114" s="27">
        <v>12</v>
      </c>
      <c r="C114" s="27">
        <v>28</v>
      </c>
      <c r="D114" s="19">
        <v>40</v>
      </c>
      <c r="E114" s="27">
        <v>15</v>
      </c>
      <c r="F114" s="27">
        <v>46</v>
      </c>
      <c r="G114" s="19">
        <v>61</v>
      </c>
      <c r="H114" s="15">
        <f>+G114+D114</f>
        <v>101</v>
      </c>
    </row>
    <row r="115" spans="1:8" ht="12.75" customHeight="1">
      <c r="A115" s="22" t="s">
        <v>21</v>
      </c>
      <c r="B115" s="27">
        <v>4</v>
      </c>
      <c r="C115" s="27">
        <v>12</v>
      </c>
      <c r="D115" s="19">
        <v>16</v>
      </c>
      <c r="E115" s="27">
        <v>21</v>
      </c>
      <c r="F115" s="27">
        <v>40</v>
      </c>
      <c r="G115" s="19">
        <v>61</v>
      </c>
      <c r="H115" s="15">
        <f>+G115+D115</f>
        <v>77</v>
      </c>
    </row>
    <row r="116" spans="1:8" ht="12.75" customHeight="1">
      <c r="A116" s="24" t="s">
        <v>20</v>
      </c>
      <c r="B116" s="23">
        <v>31</v>
      </c>
      <c r="C116" s="23">
        <v>37</v>
      </c>
      <c r="D116" s="23">
        <v>68</v>
      </c>
      <c r="E116" s="23">
        <v>50</v>
      </c>
      <c r="F116" s="23">
        <v>57</v>
      </c>
      <c r="G116" s="23">
        <v>107</v>
      </c>
      <c r="H116" s="23">
        <f>SUM(H117:H118)</f>
        <v>175</v>
      </c>
    </row>
    <row r="117" spans="1:8" ht="12.75" customHeight="1">
      <c r="A117" s="22" t="s">
        <v>19</v>
      </c>
      <c r="B117" s="27">
        <v>28</v>
      </c>
      <c r="C117" s="27">
        <v>26</v>
      </c>
      <c r="D117" s="19">
        <v>54</v>
      </c>
      <c r="E117" s="27">
        <v>28</v>
      </c>
      <c r="F117" s="27">
        <v>23</v>
      </c>
      <c r="G117" s="19">
        <v>51</v>
      </c>
      <c r="H117" s="15">
        <f>+G117+D117</f>
        <v>105</v>
      </c>
    </row>
    <row r="118" spans="1:8" ht="12.75" customHeight="1">
      <c r="A118" s="22" t="s">
        <v>18</v>
      </c>
      <c r="B118" s="27">
        <v>3</v>
      </c>
      <c r="C118" s="27">
        <v>11</v>
      </c>
      <c r="D118" s="19">
        <v>14</v>
      </c>
      <c r="E118" s="27">
        <v>22</v>
      </c>
      <c r="F118" s="27">
        <v>34</v>
      </c>
      <c r="G118" s="19">
        <v>56</v>
      </c>
      <c r="H118" s="15">
        <f>+G118+D118</f>
        <v>70</v>
      </c>
    </row>
    <row r="119" spans="1:8" ht="12.75" customHeight="1">
      <c r="A119" s="24" t="s">
        <v>17</v>
      </c>
      <c r="B119" s="23">
        <v>5</v>
      </c>
      <c r="C119" s="23">
        <v>21</v>
      </c>
      <c r="D119" s="23">
        <v>26</v>
      </c>
      <c r="E119" s="23">
        <v>13</v>
      </c>
      <c r="F119" s="23">
        <v>27</v>
      </c>
      <c r="G119" s="23">
        <v>40</v>
      </c>
      <c r="H119" s="23">
        <f>SUM(H120:H122)</f>
        <v>66</v>
      </c>
    </row>
    <row r="120" spans="1:8" ht="12.75" customHeight="1">
      <c r="A120" s="22" t="s">
        <v>16</v>
      </c>
      <c r="B120" s="15">
        <v>3</v>
      </c>
      <c r="C120" s="15">
        <v>10</v>
      </c>
      <c r="D120" s="19">
        <v>13</v>
      </c>
      <c r="E120" s="20">
        <v>4</v>
      </c>
      <c r="F120" s="20">
        <v>8</v>
      </c>
      <c r="G120" s="19">
        <v>12</v>
      </c>
      <c r="H120" s="15">
        <f>+G120+D120</f>
        <v>25</v>
      </c>
    </row>
    <row r="121" spans="1:8" ht="12.75" customHeight="1">
      <c r="A121" s="22" t="s">
        <v>15</v>
      </c>
      <c r="B121" s="15">
        <v>1</v>
      </c>
      <c r="C121" s="15">
        <v>7</v>
      </c>
      <c r="D121" s="19">
        <v>8</v>
      </c>
      <c r="E121" s="20">
        <v>4</v>
      </c>
      <c r="F121" s="20">
        <v>4</v>
      </c>
      <c r="G121" s="19">
        <v>8</v>
      </c>
      <c r="H121" s="15">
        <f>+G121+D121</f>
        <v>16</v>
      </c>
    </row>
    <row r="122" spans="1:8" ht="12.75" customHeight="1">
      <c r="A122" s="22" t="s">
        <v>14</v>
      </c>
      <c r="B122" s="15">
        <v>1</v>
      </c>
      <c r="C122" s="15">
        <v>4</v>
      </c>
      <c r="D122" s="19">
        <v>5</v>
      </c>
      <c r="E122" s="20">
        <v>5</v>
      </c>
      <c r="F122" s="20">
        <v>15</v>
      </c>
      <c r="G122" s="19">
        <v>20</v>
      </c>
      <c r="H122" s="15">
        <f>+G122+D122</f>
        <v>25</v>
      </c>
    </row>
    <row r="123" spans="1:8" ht="12.75" customHeight="1">
      <c r="A123" s="24" t="s">
        <v>13</v>
      </c>
      <c r="B123" s="17">
        <v>22</v>
      </c>
      <c r="C123" s="17">
        <v>8</v>
      </c>
      <c r="D123" s="17">
        <v>30</v>
      </c>
      <c r="E123" s="17">
        <v>30</v>
      </c>
      <c r="F123" s="17">
        <v>22</v>
      </c>
      <c r="G123" s="17">
        <v>52</v>
      </c>
      <c r="H123" s="17">
        <f>SUM(H124:H125)</f>
        <v>82</v>
      </c>
    </row>
    <row r="124" spans="1:8" ht="12.75" customHeight="1">
      <c r="A124" s="28" t="s">
        <v>12</v>
      </c>
      <c r="B124" s="27">
        <v>14</v>
      </c>
      <c r="C124" s="27">
        <v>6</v>
      </c>
      <c r="D124" s="19">
        <v>20</v>
      </c>
      <c r="E124" s="27">
        <v>18</v>
      </c>
      <c r="F124" s="27">
        <v>16</v>
      </c>
      <c r="G124" s="19">
        <v>34</v>
      </c>
      <c r="H124" s="15">
        <f>+G124+D124</f>
        <v>54</v>
      </c>
    </row>
    <row r="125" spans="1:8" ht="12.75" customHeight="1">
      <c r="A125" s="28" t="s">
        <v>11</v>
      </c>
      <c r="B125" s="27">
        <v>8</v>
      </c>
      <c r="C125" s="27">
        <v>2</v>
      </c>
      <c r="D125" s="19">
        <v>10</v>
      </c>
      <c r="E125" s="27">
        <v>12</v>
      </c>
      <c r="F125" s="27">
        <v>6</v>
      </c>
      <c r="G125" s="19">
        <v>18</v>
      </c>
      <c r="H125" s="15">
        <f>+G125+D125</f>
        <v>28</v>
      </c>
    </row>
    <row r="126" spans="1:8" ht="12.75" customHeight="1">
      <c r="A126" s="26" t="s">
        <v>10</v>
      </c>
      <c r="B126" s="25">
        <v>47</v>
      </c>
      <c r="C126" s="25">
        <v>96</v>
      </c>
      <c r="D126" s="23">
        <v>143</v>
      </c>
      <c r="E126" s="23">
        <v>60</v>
      </c>
      <c r="F126" s="23">
        <v>166</v>
      </c>
      <c r="G126" s="23">
        <v>226</v>
      </c>
      <c r="H126" s="23">
        <f>SUM(H127:H128)</f>
        <v>369</v>
      </c>
    </row>
    <row r="127" spans="1:8" ht="12.75" customHeight="1">
      <c r="A127" s="22" t="s">
        <v>9</v>
      </c>
      <c r="B127" s="15">
        <v>32</v>
      </c>
      <c r="C127" s="15">
        <v>58</v>
      </c>
      <c r="D127" s="19">
        <v>90</v>
      </c>
      <c r="E127" s="20">
        <v>32</v>
      </c>
      <c r="F127" s="20">
        <v>107</v>
      </c>
      <c r="G127" s="19">
        <v>139</v>
      </c>
      <c r="H127" s="15">
        <f>+G127+D127</f>
        <v>229</v>
      </c>
    </row>
    <row r="128" spans="1:8" ht="12.75" customHeight="1">
      <c r="A128" s="22" t="s">
        <v>8</v>
      </c>
      <c r="B128" s="15">
        <v>15</v>
      </c>
      <c r="C128" s="15">
        <v>38</v>
      </c>
      <c r="D128" s="19">
        <v>53</v>
      </c>
      <c r="E128" s="20">
        <v>28</v>
      </c>
      <c r="F128" s="20">
        <v>59</v>
      </c>
      <c r="G128" s="19">
        <v>87</v>
      </c>
      <c r="H128" s="15">
        <f>+G128+D128</f>
        <v>140</v>
      </c>
    </row>
    <row r="129" spans="1:8" ht="12.75" customHeight="1">
      <c r="A129" s="24" t="s">
        <v>7</v>
      </c>
      <c r="B129" s="23">
        <v>46</v>
      </c>
      <c r="C129" s="23">
        <v>33</v>
      </c>
      <c r="D129" s="23">
        <v>79</v>
      </c>
      <c r="E129" s="23">
        <v>67</v>
      </c>
      <c r="F129" s="23">
        <v>59</v>
      </c>
      <c r="G129" s="23">
        <v>126</v>
      </c>
      <c r="H129" s="23">
        <f>SUM(H130:H131)</f>
        <v>205</v>
      </c>
    </row>
    <row r="130" spans="1:8" ht="12.75" customHeight="1">
      <c r="A130" s="22" t="s">
        <v>6</v>
      </c>
      <c r="B130" s="15">
        <v>37</v>
      </c>
      <c r="C130" s="15">
        <v>26</v>
      </c>
      <c r="D130" s="19">
        <v>63</v>
      </c>
      <c r="E130" s="20">
        <v>42</v>
      </c>
      <c r="F130" s="20">
        <v>40</v>
      </c>
      <c r="G130" s="19">
        <v>82</v>
      </c>
      <c r="H130" s="15">
        <f>+G130+D130</f>
        <v>145</v>
      </c>
    </row>
    <row r="131" spans="1:8" ht="12.75" customHeight="1">
      <c r="A131" s="21" t="s">
        <v>5</v>
      </c>
      <c r="B131" s="15">
        <v>9</v>
      </c>
      <c r="C131" s="15">
        <v>7</v>
      </c>
      <c r="D131" s="19">
        <v>16</v>
      </c>
      <c r="E131" s="20">
        <v>25</v>
      </c>
      <c r="F131" s="20">
        <v>19</v>
      </c>
      <c r="G131" s="19">
        <v>44</v>
      </c>
      <c r="H131" s="15">
        <f>+G131+D131</f>
        <v>60</v>
      </c>
    </row>
    <row r="132" spans="1:8" ht="12.75" customHeight="1">
      <c r="A132" s="18" t="s">
        <v>4</v>
      </c>
      <c r="B132" s="17">
        <v>8</v>
      </c>
      <c r="C132" s="17">
        <v>5</v>
      </c>
      <c r="D132" s="17">
        <v>13</v>
      </c>
      <c r="E132" s="17">
        <v>9</v>
      </c>
      <c r="F132" s="17">
        <v>14</v>
      </c>
      <c r="G132" s="17">
        <v>23</v>
      </c>
      <c r="H132" s="17">
        <f>SUM(D132+G132)</f>
        <v>36</v>
      </c>
    </row>
    <row r="133" spans="1:8" ht="12.75" customHeight="1">
      <c r="A133" s="16"/>
      <c r="B133" s="15"/>
      <c r="C133" s="15"/>
      <c r="D133" s="15"/>
      <c r="E133" s="15"/>
      <c r="F133" s="15"/>
      <c r="G133" s="15"/>
      <c r="H133" s="15"/>
    </row>
    <row r="134" spans="1:8" s="11" customFormat="1" ht="12.75" customHeight="1">
      <c r="A134" s="2"/>
      <c r="B134" s="14"/>
      <c r="C134" s="14"/>
      <c r="D134" s="14"/>
      <c r="E134" s="14"/>
      <c r="F134" s="14"/>
      <c r="G134" s="14"/>
      <c r="H134" s="14"/>
    </row>
    <row r="135" spans="1:8" s="11" customFormat="1" ht="12.75" customHeight="1">
      <c r="A135" s="12" t="s">
        <v>3</v>
      </c>
      <c r="B135" s="13">
        <v>1850</v>
      </c>
      <c r="C135" s="13">
        <v>1780</v>
      </c>
      <c r="D135" s="13">
        <v>3630</v>
      </c>
      <c r="E135" s="13">
        <v>2350</v>
      </c>
      <c r="F135" s="13">
        <v>2231</v>
      </c>
      <c r="G135" s="13">
        <v>4581</v>
      </c>
      <c r="H135" s="13">
        <v>8211</v>
      </c>
    </row>
    <row r="136" spans="1:8" s="11" customFormat="1" ht="12.75" customHeight="1">
      <c r="A136" s="12"/>
      <c r="B136" s="13"/>
      <c r="C136" s="13"/>
      <c r="D136" s="13"/>
      <c r="E136" s="13"/>
      <c r="F136" s="13"/>
      <c r="G136" s="13"/>
      <c r="H136" s="13"/>
    </row>
    <row r="137" spans="1:8" s="11" customFormat="1" ht="12.75" customHeight="1">
      <c r="A137" s="12" t="s">
        <v>2</v>
      </c>
      <c r="B137" s="7">
        <v>591</v>
      </c>
      <c r="C137" s="7">
        <v>558</v>
      </c>
      <c r="D137" s="7">
        <v>1149</v>
      </c>
      <c r="E137" s="7">
        <v>1623</v>
      </c>
      <c r="F137" s="7">
        <v>1455</v>
      </c>
      <c r="G137" s="7">
        <v>3078</v>
      </c>
      <c r="H137" s="7">
        <v>4227</v>
      </c>
    </row>
    <row r="138" spans="1:8" ht="12.75" customHeight="1">
      <c r="A138" s="6"/>
      <c r="B138" s="10"/>
      <c r="C138" s="10"/>
      <c r="D138" s="10"/>
      <c r="E138" s="10"/>
      <c r="F138" s="10"/>
      <c r="G138" s="10"/>
      <c r="H138" s="10"/>
    </row>
    <row r="139" spans="2:8" ht="9" customHeight="1">
      <c r="B139" s="9"/>
      <c r="C139" s="9"/>
      <c r="D139" s="9"/>
      <c r="E139" s="9"/>
      <c r="F139" s="9"/>
      <c r="G139" s="9"/>
      <c r="H139" s="9"/>
    </row>
    <row r="140" spans="1:8" ht="12.75" customHeight="1">
      <c r="A140" s="8" t="s">
        <v>1</v>
      </c>
      <c r="B140" s="7">
        <f>SUM(B135:B137)</f>
        <v>2441</v>
      </c>
      <c r="C140" s="7">
        <f>SUM(C135:C137)</f>
        <v>2338</v>
      </c>
      <c r="D140" s="7">
        <f>SUM(D135:D137)</f>
        <v>4779</v>
      </c>
      <c r="E140" s="7">
        <f>SUM(E135:E137)</f>
        <v>3973</v>
      </c>
      <c r="F140" s="7">
        <f>SUM(F135:F137)</f>
        <v>3686</v>
      </c>
      <c r="G140" s="7">
        <f>SUM(G135:G137)</f>
        <v>7659</v>
      </c>
      <c r="H140" s="7">
        <f>SUM(H135:H137)</f>
        <v>12438</v>
      </c>
    </row>
    <row r="141" spans="1:8" ht="9" customHeight="1">
      <c r="A141" s="6"/>
      <c r="B141" s="6"/>
      <c r="C141" s="6"/>
      <c r="D141" s="6"/>
      <c r="E141" s="6"/>
      <c r="F141" s="6"/>
      <c r="G141" s="6"/>
      <c r="H141" s="6"/>
    </row>
    <row r="142" ht="12.75" customHeight="1"/>
    <row r="143" ht="12.75" customHeight="1">
      <c r="A143" s="5" t="s">
        <v>0</v>
      </c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7" ht="12.75">
      <c r="B147" s="3"/>
      <c r="C147" s="3"/>
      <c r="D147" s="3"/>
      <c r="E147" s="3"/>
      <c r="F147" s="3"/>
      <c r="G147" s="2"/>
    </row>
    <row r="148" spans="2:7" ht="12.75">
      <c r="B148" s="2"/>
      <c r="C148" s="2"/>
      <c r="D148" s="2"/>
      <c r="E148" s="2"/>
      <c r="F148" s="2"/>
      <c r="G148" s="2"/>
    </row>
    <row r="149" spans="2:7" ht="12.75">
      <c r="B149" s="2"/>
      <c r="C149" s="2"/>
      <c r="D149" s="2"/>
      <c r="E149" s="2"/>
      <c r="F149" s="2"/>
      <c r="G149" s="2"/>
    </row>
    <row r="150" spans="2:7" ht="12.75">
      <c r="B150" s="2"/>
      <c r="C150" s="2"/>
      <c r="D150" s="2"/>
      <c r="E150" s="2"/>
      <c r="F150" s="2"/>
      <c r="G150" s="2"/>
    </row>
  </sheetData>
  <sheetProtection/>
  <mergeCells count="6">
    <mergeCell ref="B6:D6"/>
    <mergeCell ref="E6:G6"/>
    <mergeCell ref="H6:H7"/>
    <mergeCell ref="A1:H1"/>
    <mergeCell ref="A2:H2"/>
    <mergeCell ref="A3:H3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2009-08-28T18:30:35Z</dcterms:created>
  <dcterms:modified xsi:type="dcterms:W3CDTF">2009-08-28T18:31:00Z</dcterms:modified>
  <cp:category/>
  <cp:version/>
  <cp:contentType/>
  <cp:contentStatus/>
</cp:coreProperties>
</file>