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xámenes" sheetId="1" r:id="rId1"/>
  </sheets>
  <externalReferences>
    <externalReference r:id="rId4"/>
  </externalReferences>
  <definedNames>
    <definedName name="DATABASE" localSheetId="0">'exámenes'!$A$6:$D$152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<sst xmlns="http://schemas.openxmlformats.org/spreadsheetml/2006/main" count="140" uniqueCount="134">
  <si>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</si>
  <si>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</si>
  <si>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</si>
  <si>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</si>
  <si>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</si>
  <si>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</si>
  <si>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</si>
  <si>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</si>
  <si>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</si>
  <si>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</si>
  <si>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</si>
  <si>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</si>
  <si>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</si>
  <si>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</si>
  <si>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</si>
  <si>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</si>
  <si>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</si>
  <si>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</si>
  <si>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</si>
  <si>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</si>
  <si>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</si>
  <si>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</si>
  <si>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</si>
  <si>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</si>
  <si>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</si>
  <si>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</si>
  <si>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 y Doctorado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</si>
  <si>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</si>
  <si>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</si>
  <si>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</si>
  <si>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</si>
  <si>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</si>
  <si>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</si>
  <si>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</si>
  <si>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</si>
  <si>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</si>
  <si>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</si>
  <si>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</si>
  <si>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</si>
  <si>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</si>
  <si>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</si>
  <si>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</si>
  <si>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</si>
  <si>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</si>
  <si>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</si>
  <si>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</si>
  <si>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Artes Visuales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</si>
  <si>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</si>
  <si>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</si>
  <si>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</si>
  <si>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</si>
  <si>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</si>
  <si>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</si>
  <si>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</si>
  <si>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</si>
  <si>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</si>
  <si>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</si>
  <si>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</si>
  <si>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</si>
  <si>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</si>
  <si>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</si>
  <si>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</si>
  <si>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</si>
  <si>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México-Estados Unidos</t>
  </si>
  <si>
    <t>Maestría en Estudios Políticos y Sociales</t>
  </si>
  <si>
    <t>Maestría en Estudios en Relaciones Internacionales</t>
  </si>
  <si>
    <t>Maestría en Comunicación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</si>
  <si>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</si>
  <si>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</si>
  <si>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</si>
  <si>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</si>
  <si>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</si>
  <si>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</si>
  <si>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</si>
  <si>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</si>
  <si>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</si>
  <si>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</si>
  <si>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</si>
  <si>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</si>
  <si>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</si>
  <si>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</si>
  <si>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</si>
  <si>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</si>
  <si>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</si>
  <si>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</si>
  <si>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</si>
  <si>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</si>
  <si>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</si>
  <si>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</si>
  <si>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</si>
  <si>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Médicas</t>
  </si>
  <si>
    <t>Doctorado en Ciencias de la Salud</t>
  </si>
  <si>
    <t>Maestría en Ciencias Odontológicas</t>
  </si>
  <si>
    <t>Maestría en Ciencias Médicas</t>
  </si>
  <si>
    <t>Maestría en Ciencias de la Salud</t>
  </si>
  <si>
    <t>Maestría y Doctorado en Ciencias Médicas, Odontológicas y de la Salud</t>
  </si>
  <si>
    <t>Doctorado en Ciencias de la Producción y de la Salud Animal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</si>
  <si>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</si>
  <si>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</si>
  <si>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</si>
  <si>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</si>
  <si>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</si>
  <si>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</si>
  <si>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</si>
  <si>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</si>
  <si>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CIENCIAS BIOLÓGICAS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</si>
  <si>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</si>
  <si>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</si>
  <si>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</si>
  <si>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</si>
  <si>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</si>
  <si>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</si>
  <si>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</si>
  <si>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</si>
  <si>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</si>
  <si>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Ciencias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</si>
  <si>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</si>
  <si>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</si>
  <si>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</si>
  <si>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</si>
  <si>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</si>
  <si>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</si>
  <si>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</si>
  <si>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</si>
  <si>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</si>
  <si>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Doctorado en Ciencias (Astronomía)</t>
  </si>
  <si>
    <t>Maestría en Ciencias (Astronomía)</t>
  </si>
  <si>
    <t>Maestría y Doctorado en Ciencias (Astronomía)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</si>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</sst>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0" fillId="0" borderId="0" xfId="52" applyNumberFormat="1" applyFont="1">
      <alignment/>
      <protection/>
    </xf>
    <xf numFmtId="3" fontId="19" fillId="0" borderId="0" xfId="52" applyNumberFormat="1" applyFont="1">
      <alignment/>
      <protection/>
    </xf>
    <xf numFmtId="3" fontId="0" fillId="0" borderId="0" xfId="52" applyNumberFormat="1" applyFont="1" applyFill="1">
      <alignment/>
      <protection/>
    </xf>
    <xf numFmtId="3" fontId="0" fillId="0" borderId="10" xfId="52" applyNumberFormat="1" applyFont="1" applyBorder="1">
      <alignment/>
      <protection/>
    </xf>
    <xf numFmtId="3" fontId="0" fillId="0" borderId="10" xfId="52" applyNumberFormat="1" applyFont="1" applyFill="1" applyBorder="1">
      <alignment/>
      <protection/>
    </xf>
    <xf numFmtId="3" fontId="20" fillId="0" borderId="0" xfId="52" applyNumberFormat="1" applyFont="1" applyFill="1" applyAlignment="1">
      <alignment horizontal="right" indent="1"/>
      <protection/>
    </xf>
    <xf numFmtId="3" fontId="20" fillId="0" borderId="0" xfId="52" applyNumberFormat="1" applyFont="1">
      <alignment/>
      <protection/>
    </xf>
    <xf numFmtId="3" fontId="0" fillId="0" borderId="0" xfId="52" applyNumberFormat="1" applyFont="1" applyAlignment="1">
      <alignment horizontal="right" indent="1"/>
      <protection/>
    </xf>
    <xf numFmtId="3" fontId="0" fillId="0" borderId="0" xfId="52" applyNumberFormat="1" applyFont="1" applyFill="1" applyAlignment="1">
      <alignment horizontal="right" indent="1"/>
      <protection/>
    </xf>
    <xf numFmtId="3" fontId="0" fillId="0" borderId="10" xfId="52" applyNumberFormat="1" applyFont="1" applyBorder="1" applyAlignment="1">
      <alignment horizontal="right" indent="1"/>
      <protection/>
    </xf>
    <xf numFmtId="3" fontId="0" fillId="0" borderId="10" xfId="52" applyNumberFormat="1" applyFont="1" applyFill="1" applyBorder="1" applyAlignment="1">
      <alignment horizontal="right" indent="1"/>
      <protection/>
    </xf>
    <xf numFmtId="0" fontId="0" fillId="0" borderId="0" xfId="52" applyFont="1">
      <alignment/>
      <protection/>
    </xf>
    <xf numFmtId="3" fontId="20" fillId="0" borderId="0" xfId="52" applyNumberFormat="1" applyFont="1" applyFill="1" applyBorder="1" applyAlignment="1">
      <alignment horizontal="right" indent="1"/>
      <protection/>
    </xf>
    <xf numFmtId="3" fontId="20" fillId="0" borderId="0" xfId="52" applyNumberFormat="1" applyFont="1" applyBorder="1">
      <alignment/>
      <protection/>
    </xf>
    <xf numFmtId="3" fontId="0" fillId="0" borderId="11" xfId="52" applyNumberFormat="1" applyFont="1" applyBorder="1" applyAlignment="1">
      <alignment horizontal="right" indent="1"/>
      <protection/>
    </xf>
    <xf numFmtId="3" fontId="0" fillId="0" borderId="11" xfId="52" applyNumberFormat="1" applyFont="1" applyFill="1" applyBorder="1" applyAlignment="1">
      <alignment horizontal="right" indent="1"/>
      <protection/>
    </xf>
    <xf numFmtId="3" fontId="0" fillId="0" borderId="11" xfId="52" applyNumberFormat="1" applyFont="1" applyBorder="1">
      <alignment/>
      <protection/>
    </xf>
    <xf numFmtId="1" fontId="21" fillId="0" borderId="0" xfId="53" applyNumberFormat="1" applyFont="1" applyFill="1" applyAlignment="1">
      <alignment horizontal="right" indent="1"/>
      <protection/>
    </xf>
    <xf numFmtId="1" fontId="0" fillId="0" borderId="0" xfId="52" applyNumberFormat="1" applyFont="1">
      <alignment/>
      <protection/>
    </xf>
    <xf numFmtId="3" fontId="0" fillId="0" borderId="0" xfId="52" applyNumberFormat="1" applyFont="1" applyAlignment="1">
      <alignment horizontal="left" indent="1"/>
      <protection/>
    </xf>
    <xf numFmtId="3" fontId="0" fillId="0" borderId="0" xfId="51" applyNumberFormat="1" applyFont="1" applyFill="1" applyAlignment="1" quotePrefix="1">
      <alignment horizontal="right" indent="1"/>
      <protection/>
    </xf>
    <xf numFmtId="0" fontId="0" fillId="0" borderId="0" xfId="51" applyNumberFormat="1" applyFont="1" applyAlignment="1">
      <alignment horizontal="left"/>
      <protection/>
    </xf>
    <xf numFmtId="3" fontId="0" fillId="0" borderId="0" xfId="51" applyNumberFormat="1" applyFont="1" applyAlignment="1" quotePrefix="1">
      <alignment horizontal="right" indent="1"/>
      <protection/>
    </xf>
    <xf numFmtId="0" fontId="0" fillId="0" borderId="0" xfId="51" applyNumberFormat="1" applyFont="1" applyAlignment="1">
      <alignment horizontal="left" indent="2"/>
      <protection/>
    </xf>
    <xf numFmtId="3" fontId="20" fillId="0" borderId="0" xfId="0" applyNumberFormat="1" applyFont="1" applyFill="1" applyAlignment="1" quotePrefix="1">
      <alignment horizontal="right" indent="1"/>
    </xf>
    <xf numFmtId="0" fontId="20" fillId="0" borderId="0" xfId="51" applyNumberFormat="1" applyFont="1" applyAlignment="1">
      <alignment horizontal="left" inden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Font="1" applyFill="1" applyAlignment="1" quotePrefix="1">
      <alignment horizontal="right" indent="1"/>
    </xf>
    <xf numFmtId="0" fontId="0" fillId="0" borderId="0" xfId="0" applyNumberFormat="1" applyFont="1" applyAlignment="1" quotePrefix="1">
      <alignment/>
    </xf>
    <xf numFmtId="0" fontId="0" fillId="0" borderId="0" xfId="51" applyNumberFormat="1" applyFont="1" applyAlignment="1" quotePrefix="1">
      <alignment horizontal="left" indent="2"/>
      <protection/>
    </xf>
    <xf numFmtId="3" fontId="20" fillId="0" borderId="0" xfId="51" applyNumberFormat="1" applyFont="1" applyFill="1" applyAlignment="1" quotePrefix="1">
      <alignment horizontal="right" indent="1"/>
      <protection/>
    </xf>
    <xf numFmtId="0" fontId="20" fillId="0" borderId="0" xfId="51" applyNumberFormat="1" applyFont="1" applyAlignment="1" quotePrefix="1">
      <alignment horizontal="left" indent="1"/>
      <protection/>
    </xf>
    <xf numFmtId="0" fontId="0" fillId="0" borderId="0" xfId="0" applyNumberFormat="1" applyFont="1" applyFill="1" applyAlignment="1" quotePrefix="1">
      <alignment/>
    </xf>
    <xf numFmtId="3" fontId="20" fillId="0" borderId="0" xfId="51" applyNumberFormat="1" applyFont="1" applyAlignment="1" quotePrefix="1">
      <alignment horizontal="right" indent="1"/>
      <protection/>
    </xf>
    <xf numFmtId="0" fontId="20" fillId="0" borderId="0" xfId="51" applyNumberFormat="1" applyFont="1" applyFill="1" applyAlignment="1">
      <alignment horizontal="left" indent="1"/>
      <protection/>
    </xf>
    <xf numFmtId="0" fontId="0" fillId="0" borderId="0" xfId="0" applyNumberFormat="1" applyAlignment="1">
      <alignment/>
    </xf>
    <xf numFmtId="0" fontId="20" fillId="0" borderId="0" xfId="0" applyNumberFormat="1" applyFont="1" applyFill="1" applyAlignment="1" quotePrefix="1">
      <alignment horizontal="right" indent="1"/>
    </xf>
    <xf numFmtId="1" fontId="0" fillId="0" borderId="0" xfId="0" applyNumberFormat="1" applyFont="1" applyFill="1" applyAlignment="1">
      <alignment horizontal="right" indent="1"/>
    </xf>
    <xf numFmtId="3" fontId="0" fillId="0" borderId="0" xfId="51" applyNumberFormat="1" applyFont="1" applyFill="1" quotePrefix="1">
      <alignment/>
      <protection/>
    </xf>
    <xf numFmtId="0" fontId="0" fillId="0" borderId="0" xfId="51" applyNumberFormat="1" applyFont="1" applyFill="1" applyAlignment="1" quotePrefix="1">
      <alignment horizontal="left" indent="2"/>
      <protection/>
    </xf>
    <xf numFmtId="3" fontId="20" fillId="0" borderId="0" xfId="51" applyNumberFormat="1" applyFont="1" applyBorder="1" applyAlignment="1" quotePrefix="1">
      <alignment horizontal="right" indent="1"/>
      <protection/>
    </xf>
    <xf numFmtId="3" fontId="20" fillId="0" borderId="0" xfId="51" applyNumberFormat="1" applyFont="1" applyFill="1" applyBorder="1" applyAlignment="1" quotePrefix="1">
      <alignment horizontal="right" indent="1"/>
      <protection/>
    </xf>
    <xf numFmtId="0" fontId="20" fillId="0" borderId="0" xfId="51" applyNumberFormat="1" applyFont="1" applyFill="1" applyBorder="1" applyAlignment="1">
      <alignment horizontal="left" indent="1"/>
      <protection/>
    </xf>
    <xf numFmtId="1" fontId="0" fillId="0" borderId="0" xfId="0" applyNumberFormat="1" applyFont="1" applyFill="1" applyBorder="1" applyAlignment="1">
      <alignment horizontal="right" indent="1"/>
    </xf>
    <xf numFmtId="0" fontId="0" fillId="0" borderId="0" xfId="51" applyNumberFormat="1" applyFont="1" applyBorder="1" applyAlignment="1" quotePrefix="1">
      <alignment horizontal="left" indent="2"/>
      <protection/>
    </xf>
    <xf numFmtId="0" fontId="20" fillId="0" borderId="0" xfId="51" applyNumberFormat="1" applyFont="1" applyFill="1" applyAlignment="1" quotePrefix="1">
      <alignment horizontal="left" indent="1"/>
      <protection/>
    </xf>
    <xf numFmtId="1" fontId="20" fillId="0" borderId="0" xfId="52" applyNumberFormat="1" applyFont="1">
      <alignment/>
      <protection/>
    </xf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Alignment="1" quotePrefix="1">
      <alignment horizontal="right" indent="1"/>
    </xf>
    <xf numFmtId="3" fontId="20" fillId="0" borderId="0" xfId="52" applyNumberFormat="1" applyFont="1" applyAlignment="1">
      <alignment horizontal="left" indent="1"/>
      <protection/>
    </xf>
    <xf numFmtId="3" fontId="20" fillId="0" borderId="0" xfId="52" applyNumberFormat="1" applyFont="1" applyFill="1" applyAlignment="1">
      <alignment horizontal="left" indent="1"/>
      <protection/>
    </xf>
    <xf numFmtId="3" fontId="0" fillId="0" borderId="0" xfId="52" applyNumberFormat="1" applyFont="1" applyAlignment="1">
      <alignment horizontal="left" indent="2"/>
      <protection/>
    </xf>
    <xf numFmtId="0" fontId="21" fillId="0" borderId="0" xfId="53" applyFont="1" applyFill="1" applyAlignment="1">
      <alignment horizontal="right"/>
      <protection/>
    </xf>
    <xf numFmtId="0" fontId="21" fillId="0" borderId="0" xfId="53" applyFont="1" applyFill="1" applyAlignment="1">
      <alignment horizontal="right" indent="1"/>
      <protection/>
    </xf>
    <xf numFmtId="1" fontId="0" fillId="0" borderId="0" xfId="0" applyNumberFormat="1" applyFont="1" applyFill="1" applyAlignment="1" quotePrefix="1">
      <alignment horizontal="right" indent="1"/>
    </xf>
    <xf numFmtId="3" fontId="0" fillId="0" borderId="0" xfId="52" applyNumberFormat="1" applyFont="1" quotePrefix="1">
      <alignment/>
      <protection/>
    </xf>
    <xf numFmtId="0" fontId="0" fillId="0" borderId="0" xfId="53" applyFont="1" applyFill="1" applyAlignment="1">
      <alignment horizontal="right" indent="1"/>
      <protection/>
    </xf>
    <xf numFmtId="3" fontId="20" fillId="0" borderId="0" xfId="0" applyNumberFormat="1" applyFont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1" fontId="20" fillId="0" borderId="0" xfId="52" applyNumberFormat="1" applyFont="1" applyAlignment="1">
      <alignment horizontal="left" indent="1"/>
      <protection/>
    </xf>
    <xf numFmtId="0" fontId="21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top" wrapText="1"/>
      <protection locked="0"/>
    </xf>
    <xf numFmtId="1" fontId="20" fillId="0" borderId="0" xfId="0" applyNumberFormat="1" applyFont="1" applyFill="1" applyAlignment="1">
      <alignment horizontal="right" indent="1"/>
    </xf>
    <xf numFmtId="3" fontId="21" fillId="0" borderId="0" xfId="0" applyNumberFormat="1" applyFont="1" applyFill="1" applyBorder="1" applyAlignment="1" applyProtection="1">
      <alignment horizontal="right" vertical="top" wrapText="1" indent="1"/>
      <protection locked="0"/>
    </xf>
    <xf numFmtId="1" fontId="0" fillId="0" borderId="0" xfId="0" applyNumberFormat="1" applyFont="1" applyAlignment="1">
      <alignment horizontal="left" indent="2"/>
    </xf>
    <xf numFmtId="3" fontId="0" fillId="0" borderId="0" xfId="52" applyNumberFormat="1" applyFont="1" applyFill="1" applyAlignment="1">
      <alignment horizontal="left" indent="2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1" fontId="19" fillId="0" borderId="0" xfId="0" applyNumberFormat="1" applyFont="1" applyFill="1" applyAlignment="1" quotePrefix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1" fontId="20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aestria Doctorado por Programa" xfId="51"/>
    <cellStyle name="Normal_POBESC_3" xfId="52"/>
    <cellStyle name="Normal_Programas Maestria y Doctora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6.140625" style="2" customWidth="1"/>
    <col min="2" max="3" width="9.28125" style="3" customWidth="1"/>
    <col min="4" max="4" width="9.28125" style="2" customWidth="1"/>
    <col min="5" max="16384" width="11.421875" style="1" customWidth="1"/>
  </cols>
  <sheetData>
    <row r="1" spans="1:4" ht="12.75" customHeight="1">
      <c r="A1" s="88" t="s">
        <v>133</v>
      </c>
      <c r="B1" s="88"/>
      <c r="C1" s="88"/>
      <c r="D1" s="88"/>
    </row>
    <row r="2" spans="1:4" ht="12.75" customHeight="1">
      <c r="A2" s="87">
        <v>2008</v>
      </c>
      <c r="B2" s="85"/>
      <c r="C2" s="85"/>
      <c r="D2" s="84"/>
    </row>
    <row r="3" spans="1:4" ht="12.75" customHeight="1">
      <c r="A3" s="86"/>
      <c r="B3" s="85"/>
      <c r="C3" s="85"/>
      <c r="D3" s="84"/>
    </row>
    <row r="4" spans="1:4" ht="9" customHeight="1">
      <c r="A4" s="83"/>
      <c r="B4" s="82"/>
      <c r="C4" s="82"/>
      <c r="D4" s="81"/>
    </row>
    <row r="5" spans="1:4" s="76" customFormat="1" ht="12" customHeight="1">
      <c r="A5" s="80" t="s">
        <v>132</v>
      </c>
      <c r="B5" s="79" t="s">
        <v>131</v>
      </c>
      <c r="C5" s="78" t="s">
        <v>130</v>
      </c>
      <c r="D5" s="77" t="s">
        <v>129</v>
      </c>
    </row>
    <row r="6" spans="1:4" ht="9" customHeight="1">
      <c r="A6" s="75"/>
      <c r="B6" s="74"/>
      <c r="C6" s="74"/>
      <c r="D6" s="73"/>
    </row>
    <row r="7" spans="1:4" ht="12.75" customHeight="1">
      <c r="A7" s="72"/>
      <c r="B7" s="71"/>
      <c r="C7" s="71"/>
      <c r="D7" s="70"/>
    </row>
    <row r="8" spans="1:4" s="4" customFormat="1" ht="12.75" customHeight="1">
      <c r="A8" s="10" t="s">
        <v>128</v>
      </c>
      <c r="B8" s="9">
        <f>SUM(B9,B12,B15,B18,B21,B24,B27)</f>
        <v>369</v>
      </c>
      <c r="C8" s="9">
        <f>SUM(C9,C12,C15,C18,C21,C24,C27)</f>
        <v>151</v>
      </c>
      <c r="D8" s="9">
        <f>SUM(D9,D12,D15,D18,D21,D24,D27)</f>
        <v>520</v>
      </c>
    </row>
    <row r="9" spans="1:4" s="4" customFormat="1" ht="12.75" customHeight="1">
      <c r="A9" s="54" t="s">
        <v>127</v>
      </c>
      <c r="B9" s="9">
        <f>SUM(B10:B11)</f>
        <v>11</v>
      </c>
      <c r="C9" s="9">
        <f>SUM(C10:C11)</f>
        <v>10</v>
      </c>
      <c r="D9" s="9">
        <f>SUM(D10:D11)</f>
        <v>21</v>
      </c>
    </row>
    <row r="10" spans="1:4" s="4" customFormat="1" ht="12.75" customHeight="1">
      <c r="A10" s="69" t="s">
        <v>126</v>
      </c>
      <c r="B10" s="12">
        <v>8</v>
      </c>
      <c r="C10" s="12">
        <v>9</v>
      </c>
      <c r="D10" s="11">
        <f>SUM(B10:C10)</f>
        <v>17</v>
      </c>
    </row>
    <row r="11" spans="1:4" s="4" customFormat="1" ht="12.75" customHeight="1">
      <c r="A11" s="69" t="s">
        <v>125</v>
      </c>
      <c r="B11" s="12">
        <v>3</v>
      </c>
      <c r="C11" s="12">
        <v>1</v>
      </c>
      <c r="D11" s="11">
        <f>SUM(B11:C11)</f>
        <v>4</v>
      </c>
    </row>
    <row r="12" spans="1:4" s="4" customFormat="1" ht="12.75" customHeight="1">
      <c r="A12" s="54" t="s">
        <v>124</v>
      </c>
      <c r="B12" s="9">
        <f>SUM(B13:B14)</f>
        <v>32</v>
      </c>
      <c r="C12" s="9">
        <f>SUM(C13:C14)</f>
        <v>11</v>
      </c>
      <c r="D12" s="9">
        <f>SUM(D13:D14)</f>
        <v>43</v>
      </c>
    </row>
    <row r="13" spans="1:6" s="4" customFormat="1" ht="12.75" customHeight="1">
      <c r="A13" s="33" t="s">
        <v>123</v>
      </c>
      <c r="B13" s="41">
        <v>27</v>
      </c>
      <c r="C13" s="41">
        <v>8</v>
      </c>
      <c r="D13" s="11">
        <f>SUM(B13:C13)</f>
        <v>35</v>
      </c>
      <c r="E13" s="3"/>
      <c r="F13" s="3"/>
    </row>
    <row r="14" spans="1:4" s="4" customFormat="1" ht="12.75" customHeight="1">
      <c r="A14" s="33" t="s">
        <v>122</v>
      </c>
      <c r="B14" s="41">
        <v>5</v>
      </c>
      <c r="C14" s="41">
        <v>3</v>
      </c>
      <c r="D14" s="11">
        <f>SUM(B14:C14)</f>
        <v>8</v>
      </c>
    </row>
    <row r="15" spans="1:4" s="4" customFormat="1" ht="12.75" customHeight="1">
      <c r="A15" s="53" t="s">
        <v>121</v>
      </c>
      <c r="B15" s="34">
        <f>SUM(B16:B17)</f>
        <v>202</v>
      </c>
      <c r="C15" s="34">
        <f>SUM(C16:C17)</f>
        <v>68</v>
      </c>
      <c r="D15" s="34">
        <f>SUM(D16:D17)</f>
        <v>270</v>
      </c>
    </row>
    <row r="16" spans="1:7" s="4" customFormat="1" ht="12.75" customHeight="1">
      <c r="A16" s="27" t="s">
        <v>120</v>
      </c>
      <c r="B16" s="67">
        <v>167</v>
      </c>
      <c r="C16" s="67">
        <v>52</v>
      </c>
      <c r="D16" s="67">
        <f>SUM(B16:C16)</f>
        <v>219</v>
      </c>
      <c r="E16" s="65"/>
      <c r="F16" s="65"/>
      <c r="G16" s="65"/>
    </row>
    <row r="17" spans="1:4" s="4" customFormat="1" ht="12.75" customHeight="1">
      <c r="A17" s="68" t="s">
        <v>119</v>
      </c>
      <c r="B17" s="41">
        <v>35</v>
      </c>
      <c r="C17" s="41">
        <v>16</v>
      </c>
      <c r="D17" s="67">
        <f>SUM(B17:C17)</f>
        <v>51</v>
      </c>
    </row>
    <row r="18" spans="1:4" s="4" customFormat="1" ht="12.75" customHeight="1">
      <c r="A18" s="63" t="s">
        <v>118</v>
      </c>
      <c r="B18" s="66">
        <f>SUM(B19:B20)</f>
        <v>27</v>
      </c>
      <c r="C18" s="66">
        <f>SUM(C19:C20)</f>
        <v>9</v>
      </c>
      <c r="D18" s="66">
        <f>SUM(D19:D20)</f>
        <v>36</v>
      </c>
    </row>
    <row r="19" spans="1:6" s="4" customFormat="1" ht="12.75" customHeight="1">
      <c r="A19" s="33" t="s">
        <v>117</v>
      </c>
      <c r="B19" s="41">
        <v>22</v>
      </c>
      <c r="C19" s="41">
        <v>9</v>
      </c>
      <c r="D19" s="11">
        <f>SUM(B19:C19)</f>
        <v>31</v>
      </c>
      <c r="E19" s="3"/>
      <c r="F19" s="3"/>
    </row>
    <row r="20" spans="1:4" s="4" customFormat="1" ht="12.75" customHeight="1">
      <c r="A20" s="33" t="s">
        <v>116</v>
      </c>
      <c r="B20" s="57">
        <v>5</v>
      </c>
      <c r="C20" s="57">
        <v>0</v>
      </c>
      <c r="D20" s="11">
        <f>SUM(B20:C20)</f>
        <v>5</v>
      </c>
    </row>
    <row r="21" spans="1:4" s="4" customFormat="1" ht="12.75" customHeight="1">
      <c r="A21" s="53" t="s">
        <v>115</v>
      </c>
      <c r="B21" s="9">
        <f>SUM(B22:B23)</f>
        <v>34</v>
      </c>
      <c r="C21" s="9">
        <f>SUM(C22:C23)</f>
        <v>16</v>
      </c>
      <c r="D21" s="9">
        <f>SUM(D22:D23)</f>
        <v>50</v>
      </c>
    </row>
    <row r="22" spans="1:6" s="4" customFormat="1" ht="12.75" customHeight="1">
      <c r="A22" s="33" t="s">
        <v>114</v>
      </c>
      <c r="B22" s="64">
        <v>22</v>
      </c>
      <c r="C22" s="64">
        <v>15</v>
      </c>
      <c r="D22" s="11">
        <f>SUM(B22:C22)</f>
        <v>37</v>
      </c>
      <c r="E22" s="65"/>
      <c r="F22" s="65"/>
    </row>
    <row r="23" spans="1:4" s="4" customFormat="1" ht="12.75" customHeight="1">
      <c r="A23" s="33" t="s">
        <v>113</v>
      </c>
      <c r="B23" s="64">
        <v>12</v>
      </c>
      <c r="C23" s="64">
        <v>1</v>
      </c>
      <c r="D23" s="11">
        <f>SUM(B23:C23)</f>
        <v>13</v>
      </c>
    </row>
    <row r="24" spans="1:4" s="4" customFormat="1" ht="12.75" customHeight="1">
      <c r="A24" s="53" t="s">
        <v>112</v>
      </c>
      <c r="B24" s="34">
        <f>SUM(B25:B26)</f>
        <v>41</v>
      </c>
      <c r="C24" s="34">
        <f>SUM(C25:C26)</f>
        <v>24</v>
      </c>
      <c r="D24" s="34">
        <f>SUM(D25:D26)</f>
        <v>65</v>
      </c>
    </row>
    <row r="25" spans="1:6" s="4" customFormat="1" ht="12.75" customHeight="1">
      <c r="A25" s="33" t="s">
        <v>111</v>
      </c>
      <c r="B25" s="12">
        <v>26</v>
      </c>
      <c r="C25" s="12">
        <v>19</v>
      </c>
      <c r="D25" s="11">
        <f>SUM(B25:C25)</f>
        <v>45</v>
      </c>
      <c r="E25" s="6"/>
      <c r="F25" s="6"/>
    </row>
    <row r="26" spans="1:4" s="4" customFormat="1" ht="12.75" customHeight="1">
      <c r="A26" s="33" t="s">
        <v>110</v>
      </c>
      <c r="B26" s="41">
        <v>15</v>
      </c>
      <c r="C26" s="41">
        <v>5</v>
      </c>
      <c r="D26" s="11">
        <f>SUM(B26:C26)</f>
        <v>20</v>
      </c>
    </row>
    <row r="27" spans="1:4" s="4" customFormat="1" ht="12.75" customHeight="1">
      <c r="A27" s="63" t="s">
        <v>109</v>
      </c>
      <c r="B27" s="34">
        <f>SUM(B28:B30)</f>
        <v>22</v>
      </c>
      <c r="C27" s="34">
        <f>SUM(C28:C30)</f>
        <v>13</v>
      </c>
      <c r="D27" s="34">
        <f>SUM(D28:D30)</f>
        <v>35</v>
      </c>
    </row>
    <row r="28" spans="1:6" s="4" customFormat="1" ht="12.75" customHeight="1">
      <c r="A28" s="33" t="s">
        <v>108</v>
      </c>
      <c r="B28" s="41">
        <v>12</v>
      </c>
      <c r="C28" s="41">
        <v>8</v>
      </c>
      <c r="D28" s="11">
        <f>SUM(B28:C28)</f>
        <v>20</v>
      </c>
      <c r="E28" s="3"/>
      <c r="F28" s="3"/>
    </row>
    <row r="29" spans="1:6" s="4" customFormat="1" ht="12.75" customHeight="1">
      <c r="A29" s="33" t="s">
        <v>107</v>
      </c>
      <c r="B29" s="41">
        <v>6</v>
      </c>
      <c r="C29" s="41">
        <v>2</v>
      </c>
      <c r="D29" s="11">
        <f>SUM(B29:C29)</f>
        <v>8</v>
      </c>
      <c r="E29" s="3"/>
      <c r="F29" s="3"/>
    </row>
    <row r="30" spans="1:4" s="4" customFormat="1" ht="12.75" customHeight="1">
      <c r="A30" s="33" t="s">
        <v>106</v>
      </c>
      <c r="B30" s="41">
        <v>4</v>
      </c>
      <c r="C30" s="41">
        <v>3</v>
      </c>
      <c r="D30" s="11">
        <f>SUM(B30:C30)</f>
        <v>7</v>
      </c>
    </row>
    <row r="31" spans="1:4" s="4" customFormat="1" ht="12.75" customHeight="1" hidden="1">
      <c r="A31" s="25" t="s">
        <v>5</v>
      </c>
      <c r="B31" s="41">
        <f>SUM(B10,B13,B16,B19,B22,B25,B28:B29)</f>
        <v>290</v>
      </c>
      <c r="C31" s="41">
        <f>SUM(C10,C13,C16,C19,C22,C25,C28:C29)</f>
        <v>122</v>
      </c>
      <c r="D31" s="41">
        <f>SUM(D10,D13,D16,D19,D22,D25,D28:D29)</f>
        <v>412</v>
      </c>
    </row>
    <row r="32" spans="1:4" s="4" customFormat="1" ht="12.75" customHeight="1" hidden="1">
      <c r="A32" s="25" t="s">
        <v>4</v>
      </c>
      <c r="B32" s="41">
        <f>SUM(B11,B14,B17,B20,B23,B26,B30)</f>
        <v>79</v>
      </c>
      <c r="C32" s="41">
        <f>SUM(C11,C14,C17,C20,C23,C26,C30)</f>
        <v>29</v>
      </c>
      <c r="D32" s="41">
        <f>SUM(D11,D14,D17,D20,D23,D26,D30)</f>
        <v>108</v>
      </c>
    </row>
    <row r="33" spans="2:4" ht="12.75" customHeight="1">
      <c r="B33" s="41"/>
      <c r="C33" s="41"/>
      <c r="D33" s="41"/>
    </row>
    <row r="34" spans="1:4" s="4" customFormat="1" ht="12.75" customHeight="1">
      <c r="A34" s="50" t="s">
        <v>105</v>
      </c>
      <c r="B34" s="62">
        <f>SUM(B35,B36,B37,B38,B41,B44,B50,B53,B56,B59)</f>
        <v>356</v>
      </c>
      <c r="C34" s="62">
        <f>SUM(C35,C36,C37,C38,C41,C44,C50,C53,C56,C59)</f>
        <v>472</v>
      </c>
      <c r="D34" s="62">
        <f>SUM(D35,D36,D37,D38,D41,D44,D50,D53,D56,D59)</f>
        <v>828</v>
      </c>
    </row>
    <row r="35" spans="1:4" s="4" customFormat="1" ht="12.75" customHeight="1">
      <c r="A35" s="53" t="s">
        <v>104</v>
      </c>
      <c r="B35" s="9">
        <v>6</v>
      </c>
      <c r="C35" s="9">
        <v>9</v>
      </c>
      <c r="D35" s="40">
        <f>SUM(B35:C35)</f>
        <v>15</v>
      </c>
    </row>
    <row r="36" spans="1:4" s="4" customFormat="1" ht="12.75" customHeight="1">
      <c r="A36" s="53" t="s">
        <v>103</v>
      </c>
      <c r="B36" s="40">
        <v>0</v>
      </c>
      <c r="C36" s="40">
        <v>5</v>
      </c>
      <c r="D36" s="40">
        <f>SUM(B36:C36)</f>
        <v>5</v>
      </c>
    </row>
    <row r="37" spans="1:4" s="4" customFormat="1" ht="12.75" customHeight="1">
      <c r="A37" s="53" t="s">
        <v>102</v>
      </c>
      <c r="B37" s="34">
        <v>25</v>
      </c>
      <c r="C37" s="34">
        <v>25</v>
      </c>
      <c r="D37" s="40">
        <f>SUM(B37:C37)</f>
        <v>50</v>
      </c>
    </row>
    <row r="38" spans="1:4" s="10" customFormat="1" ht="12.75" customHeight="1">
      <c r="A38" s="63" t="s">
        <v>101</v>
      </c>
      <c r="B38" s="62">
        <f>SUM(B39:B40)</f>
        <v>28</v>
      </c>
      <c r="C38" s="62">
        <f>SUM(C39:C40)</f>
        <v>49</v>
      </c>
      <c r="D38" s="61">
        <f>SUM(D39:D40)</f>
        <v>77</v>
      </c>
    </row>
    <row r="39" spans="1:6" s="4" customFormat="1" ht="12.75" customHeight="1">
      <c r="A39" s="33" t="s">
        <v>100</v>
      </c>
      <c r="B39" s="60">
        <v>18</v>
      </c>
      <c r="C39" s="57">
        <v>36</v>
      </c>
      <c r="D39" s="11">
        <f>SUM(B39:C39)</f>
        <v>54</v>
      </c>
      <c r="E39" s="56"/>
      <c r="F39" s="56"/>
    </row>
    <row r="40" spans="1:4" s="4" customFormat="1" ht="12.75" customHeight="1">
      <c r="A40" s="33" t="s">
        <v>99</v>
      </c>
      <c r="B40" s="41">
        <v>10</v>
      </c>
      <c r="C40" s="41">
        <v>13</v>
      </c>
      <c r="D40" s="11">
        <f>SUM(B40:C40)</f>
        <v>23</v>
      </c>
    </row>
    <row r="41" spans="1:4" s="4" customFormat="1" ht="12.75" customHeight="1">
      <c r="A41" s="53" t="s">
        <v>98</v>
      </c>
      <c r="B41" s="34">
        <f>SUM(B42:B43)</f>
        <v>57</v>
      </c>
      <c r="C41" s="34">
        <f>SUM(C42:C43)</f>
        <v>49</v>
      </c>
      <c r="D41" s="37">
        <f>SUM(D42:D43)</f>
        <v>106</v>
      </c>
    </row>
    <row r="42" spans="1:6" s="4" customFormat="1" ht="12.75" customHeight="1">
      <c r="A42" s="33" t="s">
        <v>97</v>
      </c>
      <c r="B42" s="57">
        <v>50</v>
      </c>
      <c r="C42" s="57">
        <v>41</v>
      </c>
      <c r="D42" s="11">
        <f>SUM(B42:C42)</f>
        <v>91</v>
      </c>
      <c r="E42" s="56"/>
      <c r="F42" s="56"/>
    </row>
    <row r="43" spans="1:4" s="4" customFormat="1" ht="12.75" customHeight="1">
      <c r="A43" s="33" t="s">
        <v>96</v>
      </c>
      <c r="B43" s="41">
        <v>7</v>
      </c>
      <c r="C43" s="41">
        <v>8</v>
      </c>
      <c r="D43" s="11">
        <f>SUM(B43:C43)</f>
        <v>15</v>
      </c>
    </row>
    <row r="44" spans="1:4" s="4" customFormat="1" ht="12.75" customHeight="1">
      <c r="A44" s="53" t="s">
        <v>95</v>
      </c>
      <c r="B44" s="34">
        <f>SUM(B45:B49)</f>
        <v>36</v>
      </c>
      <c r="C44" s="34">
        <f>SUM(C45:C49)</f>
        <v>28</v>
      </c>
      <c r="D44" s="34">
        <f>SUM(D45:D49)</f>
        <v>64</v>
      </c>
    </row>
    <row r="45" spans="1:6" s="4" customFormat="1" ht="12.75" customHeight="1">
      <c r="A45" s="33" t="s">
        <v>94</v>
      </c>
      <c r="B45" s="57">
        <v>5</v>
      </c>
      <c r="C45" s="57">
        <v>11</v>
      </c>
      <c r="D45" s="11">
        <f>SUM(B45:C45)</f>
        <v>16</v>
      </c>
      <c r="E45" s="56"/>
      <c r="F45" s="56"/>
    </row>
    <row r="46" spans="1:6" s="4" customFormat="1" ht="12.75" customHeight="1">
      <c r="A46" s="33" t="s">
        <v>93</v>
      </c>
      <c r="B46" s="57">
        <v>22</v>
      </c>
      <c r="C46" s="57">
        <v>13</v>
      </c>
      <c r="D46" s="11">
        <f>SUM(B46:C46)</f>
        <v>35</v>
      </c>
      <c r="E46" s="56"/>
      <c r="F46" s="56"/>
    </row>
    <row r="47" spans="1:6" s="4" customFormat="1" ht="12.75" customHeight="1">
      <c r="A47" s="33" t="s">
        <v>92</v>
      </c>
      <c r="B47" s="57">
        <v>5</v>
      </c>
      <c r="C47" s="57">
        <v>4</v>
      </c>
      <c r="D47" s="11">
        <f>SUM(B47:C47)</f>
        <v>9</v>
      </c>
      <c r="E47" s="56"/>
      <c r="F47" s="56"/>
    </row>
    <row r="48" spans="1:6" s="4" customFormat="1" ht="12.75" customHeight="1">
      <c r="A48" s="33" t="s">
        <v>91</v>
      </c>
      <c r="B48" s="57">
        <v>3</v>
      </c>
      <c r="C48" s="57">
        <v>0</v>
      </c>
      <c r="D48" s="11">
        <f>SUM(B48:C48)</f>
        <v>3</v>
      </c>
      <c r="E48" s="56"/>
      <c r="F48" s="56"/>
    </row>
    <row r="49" spans="1:4" s="4" customFormat="1" ht="12.75" customHeight="1">
      <c r="A49" s="33" t="s">
        <v>90</v>
      </c>
      <c r="B49" s="41">
        <v>1</v>
      </c>
      <c r="C49" s="41">
        <v>0</v>
      </c>
      <c r="D49" s="11">
        <f>SUM(B49:C49)</f>
        <v>1</v>
      </c>
    </row>
    <row r="50" spans="1:4" s="4" customFormat="1" ht="12.75" customHeight="1">
      <c r="A50" s="53" t="s">
        <v>89</v>
      </c>
      <c r="B50" s="34">
        <f>SUM(B51:B52)</f>
        <v>45</v>
      </c>
      <c r="C50" s="34">
        <f>SUM(C51:C52)</f>
        <v>58</v>
      </c>
      <c r="D50" s="37">
        <f>SUM(D51:D52)</f>
        <v>103</v>
      </c>
    </row>
    <row r="51" spans="1:6" s="4" customFormat="1" ht="12.75" customHeight="1">
      <c r="A51" s="33" t="s">
        <v>88</v>
      </c>
      <c r="B51" s="31">
        <v>34</v>
      </c>
      <c r="C51" s="31">
        <v>41</v>
      </c>
      <c r="D51" s="11">
        <f>SUM(B51:C51)</f>
        <v>75</v>
      </c>
      <c r="E51" s="32"/>
      <c r="F51" s="32"/>
    </row>
    <row r="52" spans="1:6" s="4" customFormat="1" ht="12.75" customHeight="1">
      <c r="A52" s="33" t="s">
        <v>87</v>
      </c>
      <c r="B52" s="58">
        <v>11</v>
      </c>
      <c r="C52" s="58">
        <v>17</v>
      </c>
      <c r="D52" s="11">
        <f>SUM(B52:C52)</f>
        <v>28</v>
      </c>
      <c r="E52" s="59"/>
      <c r="F52" s="59"/>
    </row>
    <row r="53" spans="1:4" s="4" customFormat="1" ht="12.75" customHeight="1">
      <c r="A53" s="53" t="s">
        <v>86</v>
      </c>
      <c r="B53" s="34">
        <f>SUM(B54:B55)</f>
        <v>35</v>
      </c>
      <c r="C53" s="34">
        <f>SUM(C54:C55)</f>
        <v>88</v>
      </c>
      <c r="D53" s="37">
        <f>SUM(D54:D55)</f>
        <v>123</v>
      </c>
    </row>
    <row r="54" spans="1:6" s="4" customFormat="1" ht="12.75" customHeight="1">
      <c r="A54" s="55" t="s">
        <v>85</v>
      </c>
      <c r="B54" s="31">
        <v>24</v>
      </c>
      <c r="C54" s="31">
        <v>63</v>
      </c>
      <c r="D54" s="11">
        <f>SUM(B54:C54)</f>
        <v>87</v>
      </c>
      <c r="E54" s="36"/>
      <c r="F54" s="36"/>
    </row>
    <row r="55" spans="1:4" s="4" customFormat="1" ht="12.75" customHeight="1">
      <c r="A55" s="55" t="s">
        <v>84</v>
      </c>
      <c r="B55" s="58">
        <v>11</v>
      </c>
      <c r="C55" s="58">
        <v>25</v>
      </c>
      <c r="D55" s="11">
        <f>SUM(B55:C55)</f>
        <v>36</v>
      </c>
    </row>
    <row r="56" spans="1:4" s="4" customFormat="1" ht="12.75" customHeight="1">
      <c r="A56" s="53" t="s">
        <v>83</v>
      </c>
      <c r="B56" s="34">
        <f>SUM(B57:B58)</f>
        <v>108</v>
      </c>
      <c r="C56" s="34">
        <f>SUM(C57:C58)</f>
        <v>136</v>
      </c>
      <c r="D56" s="37">
        <f>SUM(D57:D58)</f>
        <v>244</v>
      </c>
    </row>
    <row r="57" spans="1:6" s="4" customFormat="1" ht="12.75" customHeight="1">
      <c r="A57" s="33" t="s">
        <v>82</v>
      </c>
      <c r="B57" s="31">
        <v>79</v>
      </c>
      <c r="C57" s="31">
        <v>109</v>
      </c>
      <c r="D57" s="11">
        <f>SUM(B57:C57)</f>
        <v>188</v>
      </c>
      <c r="E57" s="32"/>
      <c r="F57" s="32"/>
    </row>
    <row r="58" spans="1:4" s="4" customFormat="1" ht="12.75" customHeight="1">
      <c r="A58" s="33" t="s">
        <v>81</v>
      </c>
      <c r="B58" s="31">
        <v>29</v>
      </c>
      <c r="C58" s="31">
        <v>27</v>
      </c>
      <c r="D58" s="11">
        <f>SUM(B58:C58)</f>
        <v>56</v>
      </c>
    </row>
    <row r="59" spans="1:4" s="4" customFormat="1" ht="12.75" customHeight="1">
      <c r="A59" s="53" t="s">
        <v>80</v>
      </c>
      <c r="B59" s="34">
        <f>SUM(B60:B61)</f>
        <v>16</v>
      </c>
      <c r="C59" s="34">
        <f>SUM(C60:C61)</f>
        <v>25</v>
      </c>
      <c r="D59" s="37">
        <f>SUM(D60:D61)</f>
        <v>41</v>
      </c>
    </row>
    <row r="60" spans="1:6" s="4" customFormat="1" ht="12.75" customHeight="1">
      <c r="A60" s="33" t="s">
        <v>79</v>
      </c>
      <c r="B60" s="31">
        <v>10</v>
      </c>
      <c r="C60" s="31">
        <v>23</v>
      </c>
      <c r="D60" s="11">
        <f>SUM(B60:C60)</f>
        <v>33</v>
      </c>
      <c r="E60" s="32"/>
      <c r="F60" s="32"/>
    </row>
    <row r="61" spans="1:4" s="4" customFormat="1" ht="12.75" customHeight="1">
      <c r="A61" s="33" t="s">
        <v>78</v>
      </c>
      <c r="B61" s="31">
        <v>6</v>
      </c>
      <c r="C61" s="31">
        <v>2</v>
      </c>
      <c r="D61" s="11">
        <f>SUM(B61:C61)</f>
        <v>8</v>
      </c>
    </row>
    <row r="62" spans="1:4" s="4" customFormat="1" ht="12.75" customHeight="1" hidden="1">
      <c r="A62" s="25" t="s">
        <v>5</v>
      </c>
      <c r="B62" s="52">
        <f>SUM(B35,B36,B39,B42,B45:B47,B51,B54,B57,B60)</f>
        <v>253</v>
      </c>
      <c r="C62" s="52">
        <f>SUM(C35,C36,C39,C42,C45:C47,C51,C54,C57,C60)</f>
        <v>355</v>
      </c>
      <c r="D62" s="52">
        <f>SUM(D35,D36,D39,D42,D45:D47,D51,D54,D57,D60)</f>
        <v>608</v>
      </c>
    </row>
    <row r="63" spans="1:4" s="4" customFormat="1" ht="12.75" customHeight="1" hidden="1">
      <c r="A63" s="25" t="s">
        <v>4</v>
      </c>
      <c r="B63" s="52">
        <f>SUM(B37,B40,B43,B48:B49,B52,B55,B58,B61)</f>
        <v>103</v>
      </c>
      <c r="C63" s="52">
        <f>SUM(C37,C40,C43,C48:C49,C52,C55,C58,C61)</f>
        <v>117</v>
      </c>
      <c r="D63" s="52">
        <f>SUM(D37,D40,D43,D48:D49,D52,D55,D58,D61)</f>
        <v>220</v>
      </c>
    </row>
    <row r="64" spans="2:4" ht="12.75" customHeight="1">
      <c r="B64" s="41"/>
      <c r="C64" s="41"/>
      <c r="D64" s="41"/>
    </row>
    <row r="65" spans="1:4" s="4" customFormat="1" ht="12.75" customHeight="1">
      <c r="A65" s="50" t="s">
        <v>77</v>
      </c>
      <c r="B65" s="34">
        <f>SUM(B66,B67,B70,B75,B82,B86,B89,B92)</f>
        <v>384</v>
      </c>
      <c r="C65" s="34">
        <f>SUM(C66,C67,C70,C75,C82,C86,C89,C92)</f>
        <v>362</v>
      </c>
      <c r="D65" s="34">
        <f>SUM(D66,D67,D70,D75,D82,D86,D89,D92)</f>
        <v>746</v>
      </c>
    </row>
    <row r="66" spans="1:4" s="4" customFormat="1" ht="12.75" customHeight="1">
      <c r="A66" s="53" t="s">
        <v>76</v>
      </c>
      <c r="B66" s="34">
        <v>1</v>
      </c>
      <c r="C66" s="34">
        <v>4</v>
      </c>
      <c r="D66" s="34">
        <f>+B66+C66</f>
        <v>5</v>
      </c>
    </row>
    <row r="67" spans="1:4" s="4" customFormat="1" ht="12.75" customHeight="1">
      <c r="A67" s="53" t="s">
        <v>75</v>
      </c>
      <c r="B67" s="34">
        <f>SUM(B68:B69)</f>
        <v>12</v>
      </c>
      <c r="C67" s="34">
        <f>SUM(C68:C69)</f>
        <v>18</v>
      </c>
      <c r="D67" s="34">
        <f>SUM(D68:D69)</f>
        <v>30</v>
      </c>
    </row>
    <row r="68" spans="1:6" s="4" customFormat="1" ht="12.75" customHeight="1">
      <c r="A68" s="33" t="s">
        <v>74</v>
      </c>
      <c r="B68" s="31">
        <v>8</v>
      </c>
      <c r="C68" s="31">
        <v>13</v>
      </c>
      <c r="D68" s="11">
        <f>SUM(B68:C68)</f>
        <v>21</v>
      </c>
      <c r="E68" s="36"/>
      <c r="F68" s="36"/>
    </row>
    <row r="69" spans="1:4" s="4" customFormat="1" ht="12.75" customHeight="1">
      <c r="A69" s="33" t="s">
        <v>73</v>
      </c>
      <c r="B69" s="31">
        <v>4</v>
      </c>
      <c r="C69" s="31">
        <v>5</v>
      </c>
      <c r="D69" s="11">
        <f>SUM(B69:C69)</f>
        <v>9</v>
      </c>
    </row>
    <row r="70" spans="1:4" s="4" customFormat="1" ht="12.75" customHeight="1">
      <c r="A70" s="53" t="s">
        <v>72</v>
      </c>
      <c r="B70" s="34">
        <f>SUM(B71:B74)</f>
        <v>104</v>
      </c>
      <c r="C70" s="34">
        <f>SUM(C71:C74)</f>
        <v>90</v>
      </c>
      <c r="D70" s="34">
        <f>SUM(B70:C70)</f>
        <v>194</v>
      </c>
    </row>
    <row r="71" spans="1:6" s="4" customFormat="1" ht="12.75" customHeight="1">
      <c r="A71" s="55" t="s">
        <v>71</v>
      </c>
      <c r="B71" s="31">
        <v>63</v>
      </c>
      <c r="C71" s="31">
        <v>61</v>
      </c>
      <c r="D71" s="11">
        <f>SUM(B71:C71)</f>
        <v>124</v>
      </c>
      <c r="E71" s="36"/>
      <c r="F71" s="36"/>
    </row>
    <row r="72" spans="1:6" s="4" customFormat="1" ht="12.75" customHeight="1">
      <c r="A72" s="55" t="s">
        <v>70</v>
      </c>
      <c r="B72" s="57">
        <v>12</v>
      </c>
      <c r="C72" s="57">
        <v>6</v>
      </c>
      <c r="D72" s="11">
        <f>SUM(B72:C72)</f>
        <v>18</v>
      </c>
      <c r="E72" s="56"/>
      <c r="F72" s="56"/>
    </row>
    <row r="73" spans="1:6" s="4" customFormat="1" ht="12.75" customHeight="1">
      <c r="A73" s="55" t="s">
        <v>69</v>
      </c>
      <c r="B73" s="57">
        <v>19</v>
      </c>
      <c r="C73" s="57">
        <v>14</v>
      </c>
      <c r="D73" s="11">
        <f>SUM(B73:C73)</f>
        <v>33</v>
      </c>
      <c r="E73" s="56"/>
      <c r="F73" s="56"/>
    </row>
    <row r="74" spans="1:4" s="4" customFormat="1" ht="12.75" customHeight="1">
      <c r="A74" s="55" t="s">
        <v>68</v>
      </c>
      <c r="B74" s="31">
        <v>10</v>
      </c>
      <c r="C74" s="31">
        <v>9</v>
      </c>
      <c r="D74" s="11">
        <f>SUM(B74:C74)</f>
        <v>19</v>
      </c>
    </row>
    <row r="75" spans="1:4" s="4" customFormat="1" ht="12.75" customHeight="1">
      <c r="A75" s="53" t="s">
        <v>67</v>
      </c>
      <c r="B75" s="34">
        <f>SUM(B76:B81)</f>
        <v>51</v>
      </c>
      <c r="C75" s="34">
        <f>SUM(C76:C81)</f>
        <v>73</v>
      </c>
      <c r="D75" s="34">
        <f>SUM(B75:C75)</f>
        <v>124</v>
      </c>
    </row>
    <row r="76" spans="1:6" s="4" customFormat="1" ht="12.75" customHeight="1">
      <c r="A76" s="27" t="s">
        <v>66</v>
      </c>
      <c r="B76" s="24">
        <v>6</v>
      </c>
      <c r="C76" s="24">
        <v>14</v>
      </c>
      <c r="D76" s="11">
        <f>SUM(B76:C76)</f>
        <v>20</v>
      </c>
      <c r="E76" s="42"/>
      <c r="F76" s="42"/>
    </row>
    <row r="77" spans="1:6" s="4" customFormat="1" ht="12.75" customHeight="1">
      <c r="A77" s="27" t="s">
        <v>65</v>
      </c>
      <c r="B77" s="31">
        <v>1</v>
      </c>
      <c r="C77" s="31">
        <v>11</v>
      </c>
      <c r="D77" s="11">
        <f>SUM(B77:C77)</f>
        <v>12</v>
      </c>
      <c r="E77" s="36"/>
      <c r="F77" s="36"/>
    </row>
    <row r="78" spans="1:6" s="4" customFormat="1" ht="12.75" customHeight="1">
      <c r="A78" s="33" t="s">
        <v>64</v>
      </c>
      <c r="B78" s="31">
        <v>19</v>
      </c>
      <c r="C78" s="31">
        <v>14</v>
      </c>
      <c r="D78" s="11">
        <f>SUM(B78:C78)</f>
        <v>33</v>
      </c>
      <c r="E78" s="36"/>
      <c r="F78" s="36"/>
    </row>
    <row r="79" spans="1:6" s="4" customFormat="1" ht="12.75" customHeight="1">
      <c r="A79" s="33" t="s">
        <v>63</v>
      </c>
      <c r="B79" s="31">
        <v>3</v>
      </c>
      <c r="C79" s="31">
        <v>3</v>
      </c>
      <c r="D79" s="11">
        <f>SUM(B79:C79)</f>
        <v>6</v>
      </c>
      <c r="E79" s="36"/>
      <c r="F79" s="36"/>
    </row>
    <row r="80" spans="1:6" s="4" customFormat="1" ht="12.75" customHeight="1">
      <c r="A80" s="27" t="s">
        <v>62</v>
      </c>
      <c r="B80" s="31">
        <v>3</v>
      </c>
      <c r="C80" s="31">
        <v>1</v>
      </c>
      <c r="D80" s="11">
        <f>SUM(B80:C80)</f>
        <v>4</v>
      </c>
      <c r="E80" s="36"/>
      <c r="F80" s="36"/>
    </row>
    <row r="81" spans="1:4" s="4" customFormat="1" ht="12.75" customHeight="1">
      <c r="A81" s="33" t="s">
        <v>61</v>
      </c>
      <c r="B81" s="31">
        <v>19</v>
      </c>
      <c r="C81" s="31">
        <v>30</v>
      </c>
      <c r="D81" s="11">
        <f>SUM(B81:C81)</f>
        <v>49</v>
      </c>
    </row>
    <row r="82" spans="1:4" s="4" customFormat="1" ht="12.75" customHeight="1">
      <c r="A82" s="53" t="s">
        <v>60</v>
      </c>
      <c r="B82" s="34">
        <f>SUM(B83:B85)</f>
        <v>149</v>
      </c>
      <c r="C82" s="34">
        <f>SUM(C83:C85)</f>
        <v>117</v>
      </c>
      <c r="D82" s="34">
        <f>SUM(B82:C82)</f>
        <v>266</v>
      </c>
    </row>
    <row r="83" spans="1:6" s="4" customFormat="1" ht="12.75" customHeight="1">
      <c r="A83" s="33" t="s">
        <v>59</v>
      </c>
      <c r="B83" s="31">
        <v>117</v>
      </c>
      <c r="C83" s="31">
        <v>108</v>
      </c>
      <c r="D83" s="11">
        <f>SUM(B83:C83)</f>
        <v>225</v>
      </c>
      <c r="E83" s="36"/>
      <c r="F83" s="36"/>
    </row>
    <row r="84" spans="1:6" s="4" customFormat="1" ht="12.75" customHeight="1">
      <c r="A84" s="27" t="s">
        <v>58</v>
      </c>
      <c r="B84" s="31">
        <v>3</v>
      </c>
      <c r="C84" s="31">
        <v>0</v>
      </c>
      <c r="D84" s="11">
        <f>SUM(B84:C84)</f>
        <v>3</v>
      </c>
      <c r="E84" s="36"/>
      <c r="F84" s="36"/>
    </row>
    <row r="85" spans="1:4" s="4" customFormat="1" ht="12.75" customHeight="1">
      <c r="A85" s="33" t="s">
        <v>57</v>
      </c>
      <c r="B85" s="31">
        <v>29</v>
      </c>
      <c r="C85" s="31">
        <v>9</v>
      </c>
      <c r="D85" s="11">
        <f>SUM(B85:C85)</f>
        <v>38</v>
      </c>
    </row>
    <row r="86" spans="1:4" s="4" customFormat="1" ht="12.75" customHeight="1">
      <c r="A86" s="54" t="s">
        <v>56</v>
      </c>
      <c r="B86" s="34">
        <f>SUM(B87:B88)</f>
        <v>29</v>
      </c>
      <c r="C86" s="34">
        <f>SUM(C87:C88)</f>
        <v>17</v>
      </c>
      <c r="D86" s="34">
        <f>SUM(B86:C86)</f>
        <v>46</v>
      </c>
    </row>
    <row r="87" spans="1:6" s="4" customFormat="1" ht="12.75" customHeight="1">
      <c r="A87" s="33" t="s">
        <v>55</v>
      </c>
      <c r="B87" s="31">
        <v>17</v>
      </c>
      <c r="C87" s="31">
        <v>13</v>
      </c>
      <c r="D87" s="11">
        <f>SUM(B87:C87)</f>
        <v>30</v>
      </c>
      <c r="E87" s="36"/>
      <c r="F87" s="36"/>
    </row>
    <row r="88" spans="1:4" s="4" customFormat="1" ht="12.75" customHeight="1">
      <c r="A88" s="27" t="s">
        <v>54</v>
      </c>
      <c r="B88" s="31">
        <v>12</v>
      </c>
      <c r="C88" s="31">
        <v>4</v>
      </c>
      <c r="D88" s="11">
        <f>SUM(B88:C88)</f>
        <v>16</v>
      </c>
    </row>
    <row r="89" spans="1:4" s="4" customFormat="1" ht="12.75" customHeight="1">
      <c r="A89" s="53" t="s">
        <v>53</v>
      </c>
      <c r="B89" s="34">
        <f>SUM(B90:B91)</f>
        <v>21</v>
      </c>
      <c r="C89" s="34">
        <f>SUM(C90:C91)</f>
        <v>22</v>
      </c>
      <c r="D89" s="34">
        <f>SUM(B89:C89)</f>
        <v>43</v>
      </c>
    </row>
    <row r="90" spans="1:6" s="4" customFormat="1" ht="12.75" customHeight="1">
      <c r="A90" s="33" t="s">
        <v>52</v>
      </c>
      <c r="B90" s="31">
        <v>14</v>
      </c>
      <c r="C90" s="31">
        <v>12</v>
      </c>
      <c r="D90" s="11">
        <f>SUM(B90:C90)</f>
        <v>26</v>
      </c>
      <c r="E90" s="36"/>
      <c r="F90" s="36"/>
    </row>
    <row r="91" spans="1:4" s="4" customFormat="1" ht="12.75" customHeight="1">
      <c r="A91" s="33" t="s">
        <v>51</v>
      </c>
      <c r="B91" s="31">
        <v>7</v>
      </c>
      <c r="C91" s="31">
        <v>10</v>
      </c>
      <c r="D91" s="11">
        <f>SUM(B91:C91)</f>
        <v>17</v>
      </c>
    </row>
    <row r="92" spans="1:4" s="4" customFormat="1" ht="12.75" customHeight="1">
      <c r="A92" s="53" t="s">
        <v>50</v>
      </c>
      <c r="B92" s="34">
        <f>SUM(B93:B94)</f>
        <v>17</v>
      </c>
      <c r="C92" s="34">
        <f>SUM(C93:C94)</f>
        <v>21</v>
      </c>
      <c r="D92" s="34">
        <f>SUM(B92:C92)</f>
        <v>38</v>
      </c>
    </row>
    <row r="93" spans="1:6" s="4" customFormat="1" ht="12.75" customHeight="1">
      <c r="A93" s="33" t="s">
        <v>49</v>
      </c>
      <c r="B93" s="31">
        <v>8</v>
      </c>
      <c r="C93" s="31">
        <v>14</v>
      </c>
      <c r="D93" s="11">
        <f>SUM(B93:C93)</f>
        <v>22</v>
      </c>
      <c r="E93" s="36"/>
      <c r="F93" s="36"/>
    </row>
    <row r="94" spans="1:4" s="4" customFormat="1" ht="12.75" customHeight="1">
      <c r="A94" s="33" t="s">
        <v>48</v>
      </c>
      <c r="B94" s="31">
        <v>9</v>
      </c>
      <c r="C94" s="31">
        <v>7</v>
      </c>
      <c r="D94" s="11">
        <f>SUM(B94:C94)</f>
        <v>16</v>
      </c>
    </row>
    <row r="95" spans="1:4" s="4" customFormat="1" ht="12.75" customHeight="1" hidden="1">
      <c r="A95" s="25" t="s">
        <v>5</v>
      </c>
      <c r="B95" s="52">
        <f>SUM(B66,B68,B71:B73,B76:B80,B83:B84,B87,B90,B93)</f>
        <v>294</v>
      </c>
      <c r="C95" s="52">
        <f>SUM(C66,C68,C71:C73,C76:C80,C83:C84,C87,C90,C93)</f>
        <v>288</v>
      </c>
      <c r="D95" s="52">
        <f>SUM(D66,D68,D71:D73,D76:D80,D83:D84,D87,D90,D93)</f>
        <v>582</v>
      </c>
    </row>
    <row r="96" spans="1:4" s="4" customFormat="1" ht="12.75" customHeight="1" hidden="1">
      <c r="A96" s="25" t="s">
        <v>4</v>
      </c>
      <c r="B96" s="31">
        <f>SUM(B69,B74,B81,B85,B88,B91,B94)</f>
        <v>90</v>
      </c>
      <c r="C96" s="31">
        <f>SUM(C69,C74,C81,C85,C88,C91,C94)</f>
        <v>74</v>
      </c>
      <c r="D96" s="31">
        <f>SUM(D69,D74,D81,D85,D88,D91,D94)</f>
        <v>164</v>
      </c>
    </row>
    <row r="97" spans="2:4" ht="12.75" customHeight="1">
      <c r="B97" s="41"/>
      <c r="C97" s="41"/>
      <c r="D97" s="51"/>
    </row>
    <row r="98" spans="1:4" s="4" customFormat="1" ht="12.75" customHeight="1">
      <c r="A98" s="50" t="s">
        <v>47</v>
      </c>
      <c r="B98" s="34">
        <f>SUM(B99:B101,B104,B107,B110,B113,B116,B119,B122,B125,B129,B132,B135,B138)</f>
        <v>251</v>
      </c>
      <c r="C98" s="34">
        <f>SUM(C99:C101,C104,C107,C110,C113,C116,C119,C122,C125,C129,C132,C135,C138)</f>
        <v>285</v>
      </c>
      <c r="D98" s="34">
        <f>SUM(D99:D101,D104,D107,D110,D113,D116,D119,D122,D125,D129,D132,D135,D138)</f>
        <v>536</v>
      </c>
    </row>
    <row r="99" spans="1:4" s="4" customFormat="1" ht="12.75" customHeight="1">
      <c r="A99" s="49" t="s">
        <v>46</v>
      </c>
      <c r="B99" s="34">
        <v>21</v>
      </c>
      <c r="C99" s="34">
        <v>21</v>
      </c>
      <c r="D99" s="37">
        <f>SUM(B99:C99)</f>
        <v>42</v>
      </c>
    </row>
    <row r="100" spans="1:4" s="4" customFormat="1" ht="12.75" customHeight="1">
      <c r="A100" s="29" t="s">
        <v>45</v>
      </c>
      <c r="B100" s="34">
        <v>20</v>
      </c>
      <c r="C100" s="34">
        <v>25</v>
      </c>
      <c r="D100" s="37">
        <f>SUM(B100:C100)</f>
        <v>45</v>
      </c>
    </row>
    <row r="101" spans="1:4" s="4" customFormat="1" ht="12.75" customHeight="1">
      <c r="A101" s="35" t="s">
        <v>44</v>
      </c>
      <c r="B101" s="34">
        <f>SUM(B102:B103)</f>
        <v>46</v>
      </c>
      <c r="C101" s="34">
        <f>SUM(C102:C103)</f>
        <v>24</v>
      </c>
      <c r="D101" s="37">
        <f>SUM(D102:D103)</f>
        <v>70</v>
      </c>
    </row>
    <row r="102" spans="1:6" s="4" customFormat="1" ht="12.75" customHeight="1">
      <c r="A102" s="33" t="s">
        <v>43</v>
      </c>
      <c r="B102" s="31">
        <v>33</v>
      </c>
      <c r="C102" s="31">
        <v>15</v>
      </c>
      <c r="D102" s="11">
        <f>SUM(B102:C102)</f>
        <v>48</v>
      </c>
      <c r="E102" s="36"/>
      <c r="F102" s="36"/>
    </row>
    <row r="103" spans="1:6" s="4" customFormat="1" ht="12.75" customHeight="1">
      <c r="A103" s="33" t="s">
        <v>42</v>
      </c>
      <c r="B103" s="31">
        <v>13</v>
      </c>
      <c r="C103" s="31">
        <v>9</v>
      </c>
      <c r="D103" s="11">
        <f>SUM(B103:C103)</f>
        <v>22</v>
      </c>
      <c r="E103" s="30"/>
      <c r="F103" s="30"/>
    </row>
    <row r="104" spans="1:4" s="4" customFormat="1" ht="12.75" customHeight="1">
      <c r="A104" s="35" t="s">
        <v>41</v>
      </c>
      <c r="B104" s="34">
        <f>SUM(B105:B106)</f>
        <v>7</v>
      </c>
      <c r="C104" s="34">
        <f>SUM(C105:C106)</f>
        <v>13</v>
      </c>
      <c r="D104" s="34">
        <f>SUM(D105:D106)</f>
        <v>20</v>
      </c>
    </row>
    <row r="105" spans="1:6" s="4" customFormat="1" ht="12.75" customHeight="1">
      <c r="A105" s="33" t="s">
        <v>40</v>
      </c>
      <c r="B105" s="41">
        <v>4</v>
      </c>
      <c r="C105" s="41">
        <v>12</v>
      </c>
      <c r="D105" s="11">
        <f>SUM(B105:C105)</f>
        <v>16</v>
      </c>
      <c r="E105" s="3"/>
      <c r="F105" s="3"/>
    </row>
    <row r="106" spans="1:6" s="4" customFormat="1" ht="12.75" customHeight="1">
      <c r="A106" s="27" t="s">
        <v>39</v>
      </c>
      <c r="B106" s="41">
        <v>3</v>
      </c>
      <c r="C106" s="41">
        <v>1</v>
      </c>
      <c r="D106" s="11">
        <f>SUM(B106:C106)</f>
        <v>4</v>
      </c>
      <c r="E106" s="30"/>
      <c r="F106" s="30"/>
    </row>
    <row r="107" spans="1:4" s="4" customFormat="1" ht="12.75" customHeight="1">
      <c r="A107" s="35" t="s">
        <v>38</v>
      </c>
      <c r="B107" s="34">
        <f>SUM(B108:B109)</f>
        <v>8</v>
      </c>
      <c r="C107" s="34">
        <f>SUM(C108:C109)</f>
        <v>6</v>
      </c>
      <c r="D107" s="34">
        <f>SUM(D108:D109)</f>
        <v>14</v>
      </c>
    </row>
    <row r="108" spans="1:6" s="4" customFormat="1" ht="12.75" customHeight="1">
      <c r="A108" s="33" t="s">
        <v>37</v>
      </c>
      <c r="B108" s="41">
        <v>4</v>
      </c>
      <c r="C108" s="41">
        <v>4</v>
      </c>
      <c r="D108" s="11">
        <f>SUM(B108:C108)</f>
        <v>8</v>
      </c>
      <c r="E108" s="3"/>
      <c r="F108" s="3"/>
    </row>
    <row r="109" spans="1:6" s="4" customFormat="1" ht="12.75" customHeight="1">
      <c r="A109" s="48" t="s">
        <v>36</v>
      </c>
      <c r="B109" s="47">
        <v>4</v>
      </c>
      <c r="C109" s="47">
        <v>2</v>
      </c>
      <c r="D109" s="11">
        <f>SUM(B109:C109)</f>
        <v>6</v>
      </c>
      <c r="E109" s="30"/>
      <c r="F109" s="30"/>
    </row>
    <row r="110" spans="1:4" s="4" customFormat="1" ht="12.75" customHeight="1">
      <c r="A110" s="46" t="s">
        <v>35</v>
      </c>
      <c r="B110" s="45">
        <f>SUM(B111:B112)</f>
        <v>26</v>
      </c>
      <c r="C110" s="45">
        <f>SUM(C111:C112)</f>
        <v>25</v>
      </c>
      <c r="D110" s="44">
        <f>SUM(D111:D112)</f>
        <v>51</v>
      </c>
    </row>
    <row r="111" spans="1:6" s="4" customFormat="1" ht="12.75" customHeight="1">
      <c r="A111" s="43" t="s">
        <v>34</v>
      </c>
      <c r="B111" s="31">
        <v>17</v>
      </c>
      <c r="C111" s="31">
        <v>19</v>
      </c>
      <c r="D111" s="11">
        <f>SUM(B111:C111)</f>
        <v>36</v>
      </c>
      <c r="E111" s="36"/>
      <c r="F111" s="36"/>
    </row>
    <row r="112" spans="1:6" s="4" customFormat="1" ht="12.75" customHeight="1">
      <c r="A112" s="43" t="s">
        <v>33</v>
      </c>
      <c r="B112" s="31">
        <v>9</v>
      </c>
      <c r="C112" s="31">
        <v>6</v>
      </c>
      <c r="D112" s="11">
        <f>SUM(B112:C112)</f>
        <v>15</v>
      </c>
      <c r="E112" s="30"/>
      <c r="F112" s="30"/>
    </row>
    <row r="113" spans="1:4" s="4" customFormat="1" ht="12.75" customHeight="1">
      <c r="A113" s="35" t="s">
        <v>32</v>
      </c>
      <c r="B113" s="34">
        <f>SUM(B114:B115)</f>
        <v>19</v>
      </c>
      <c r="C113" s="34">
        <f>SUM(C114:C115)</f>
        <v>11</v>
      </c>
      <c r="D113" s="37">
        <f>SUM(D114:D115)</f>
        <v>30</v>
      </c>
    </row>
    <row r="114" spans="1:6" s="4" customFormat="1" ht="12.75" customHeight="1">
      <c r="A114" s="33" t="s">
        <v>31</v>
      </c>
      <c r="B114" s="31">
        <v>17</v>
      </c>
      <c r="C114" s="31">
        <v>10</v>
      </c>
      <c r="D114" s="11">
        <f>SUM(B114:C114)</f>
        <v>27</v>
      </c>
      <c r="E114" s="36"/>
      <c r="F114" s="36"/>
    </row>
    <row r="115" spans="1:6" s="4" customFormat="1" ht="12.75" customHeight="1">
      <c r="A115" s="33" t="s">
        <v>30</v>
      </c>
      <c r="B115" s="31">
        <v>2</v>
      </c>
      <c r="C115" s="31">
        <v>1</v>
      </c>
      <c r="D115" s="11">
        <f>SUM(B115:C115)</f>
        <v>3</v>
      </c>
      <c r="E115" s="30"/>
      <c r="F115" s="30"/>
    </row>
    <row r="116" spans="1:4" s="4" customFormat="1" ht="12.75" customHeight="1">
      <c r="A116" s="35" t="s">
        <v>29</v>
      </c>
      <c r="B116" s="34">
        <f>SUM(B117:B118)</f>
        <v>22</v>
      </c>
      <c r="C116" s="34">
        <f>SUM(C117:C118)</f>
        <v>19</v>
      </c>
      <c r="D116" s="34">
        <f>SUM(D117:D118)</f>
        <v>41</v>
      </c>
    </row>
    <row r="117" spans="1:6" s="4" customFormat="1" ht="12.75" customHeight="1">
      <c r="A117" s="27" t="s">
        <v>28</v>
      </c>
      <c r="B117" s="24">
        <v>16</v>
      </c>
      <c r="C117" s="24">
        <v>14</v>
      </c>
      <c r="D117" s="11">
        <f>SUM(B117:C117)</f>
        <v>30</v>
      </c>
      <c r="E117" s="42"/>
      <c r="F117" s="42"/>
    </row>
    <row r="118" spans="1:6" s="4" customFormat="1" ht="12.75" customHeight="1">
      <c r="A118" s="33" t="s">
        <v>27</v>
      </c>
      <c r="B118" s="41">
        <v>6</v>
      </c>
      <c r="C118" s="41">
        <v>5</v>
      </c>
      <c r="D118" s="11">
        <f>SUM(B118:C118)</f>
        <v>11</v>
      </c>
      <c r="E118" s="30"/>
      <c r="F118" s="30"/>
    </row>
    <row r="119" spans="1:4" s="4" customFormat="1" ht="12.75" customHeight="1">
      <c r="A119" s="35" t="s">
        <v>26</v>
      </c>
      <c r="B119" s="34">
        <f>SUM(B120:B121)</f>
        <v>11</v>
      </c>
      <c r="C119" s="34">
        <f>SUM(C120:C121)</f>
        <v>37</v>
      </c>
      <c r="D119" s="34">
        <f>SUM(D120:D121)</f>
        <v>48</v>
      </c>
    </row>
    <row r="120" spans="1:6" s="4" customFormat="1" ht="12.75" customHeight="1">
      <c r="A120" s="27" t="s">
        <v>25</v>
      </c>
      <c r="B120" s="31">
        <v>9</v>
      </c>
      <c r="C120" s="31">
        <v>33</v>
      </c>
      <c r="D120" s="11">
        <f>SUM(B120:C120)</f>
        <v>42</v>
      </c>
      <c r="E120" s="36"/>
      <c r="F120" s="36"/>
    </row>
    <row r="121" spans="1:6" s="4" customFormat="1" ht="12.75" customHeight="1">
      <c r="A121" s="33" t="s">
        <v>24</v>
      </c>
      <c r="B121" s="31">
        <v>2</v>
      </c>
      <c r="C121" s="31">
        <v>4</v>
      </c>
      <c r="D121" s="11">
        <f>SUM(B121:C121)</f>
        <v>6</v>
      </c>
      <c r="E121" s="30"/>
      <c r="F121" s="30"/>
    </row>
    <row r="122" spans="1:4" s="4" customFormat="1" ht="12.75" customHeight="1">
      <c r="A122" s="35" t="s">
        <v>23</v>
      </c>
      <c r="B122" s="34">
        <f>SUM(B123:B124)</f>
        <v>24</v>
      </c>
      <c r="C122" s="34">
        <f>SUM(C123:C124)</f>
        <v>32</v>
      </c>
      <c r="D122" s="37">
        <f>SUM(D123:D124)</f>
        <v>56</v>
      </c>
    </row>
    <row r="123" spans="1:6" s="4" customFormat="1" ht="12.75" customHeight="1">
      <c r="A123" s="33" t="s">
        <v>22</v>
      </c>
      <c r="B123" s="31">
        <v>15</v>
      </c>
      <c r="C123" s="31">
        <v>24</v>
      </c>
      <c r="D123" s="11">
        <f>SUM(B123:C123)</f>
        <v>39</v>
      </c>
      <c r="E123" s="36"/>
      <c r="F123" s="36"/>
    </row>
    <row r="124" spans="1:6" s="4" customFormat="1" ht="12.75" customHeight="1">
      <c r="A124" s="33" t="s">
        <v>21</v>
      </c>
      <c r="B124" s="31">
        <v>9</v>
      </c>
      <c r="C124" s="31">
        <v>8</v>
      </c>
      <c r="D124" s="11">
        <f>SUM(B124:C124)</f>
        <v>17</v>
      </c>
      <c r="E124" s="30"/>
      <c r="F124" s="30"/>
    </row>
    <row r="125" spans="1:4" s="4" customFormat="1" ht="12.75" customHeight="1">
      <c r="A125" s="35" t="s">
        <v>20</v>
      </c>
      <c r="B125" s="34">
        <f>SUM(B126:B128)</f>
        <v>4</v>
      </c>
      <c r="C125" s="34">
        <f>SUM(C126:C128)</f>
        <v>13</v>
      </c>
      <c r="D125" s="34">
        <f>SUM(D126:D128)</f>
        <v>17</v>
      </c>
    </row>
    <row r="126" spans="1:6" s="4" customFormat="1" ht="12.75" customHeight="1">
      <c r="A126" s="33" t="s">
        <v>19</v>
      </c>
      <c r="B126" s="31">
        <v>2</v>
      </c>
      <c r="C126" s="31">
        <v>10</v>
      </c>
      <c r="D126" s="11">
        <f>SUM(B126:C126)</f>
        <v>12</v>
      </c>
      <c r="E126" s="36"/>
      <c r="F126" s="36"/>
    </row>
    <row r="127" spans="1:6" s="4" customFormat="1" ht="12.75" customHeight="1">
      <c r="A127" s="33" t="s">
        <v>18</v>
      </c>
      <c r="B127" s="31">
        <v>1</v>
      </c>
      <c r="C127" s="31">
        <v>1</v>
      </c>
      <c r="D127" s="11">
        <f>SUM(B127:C127)</f>
        <v>2</v>
      </c>
      <c r="E127" s="36"/>
      <c r="F127" s="36"/>
    </row>
    <row r="128" spans="1:6" s="4" customFormat="1" ht="12.75" customHeight="1">
      <c r="A128" s="27" t="s">
        <v>17</v>
      </c>
      <c r="B128" s="31">
        <v>1</v>
      </c>
      <c r="C128" s="31">
        <v>2</v>
      </c>
      <c r="D128" s="11">
        <f>SUM(B128:C128)</f>
        <v>3</v>
      </c>
      <c r="E128" s="30"/>
      <c r="F128" s="30"/>
    </row>
    <row r="129" spans="1:4" s="4" customFormat="1" ht="12.75" customHeight="1">
      <c r="A129" s="35" t="s">
        <v>16</v>
      </c>
      <c r="B129" s="40">
        <f>SUM(B130:B131)</f>
        <v>3</v>
      </c>
      <c r="C129" s="40">
        <f>SUM(C130:C131)</f>
        <v>5</v>
      </c>
      <c r="D129" s="34">
        <f>SUM(D130:D131)</f>
        <v>8</v>
      </c>
    </row>
    <row r="130" spans="1:4" s="4" customFormat="1" ht="12.75" customHeight="1">
      <c r="A130" s="27" t="s">
        <v>15</v>
      </c>
      <c r="B130" s="31">
        <v>2</v>
      </c>
      <c r="C130" s="31">
        <v>5</v>
      </c>
      <c r="D130" s="11">
        <f>SUM(B130:C130)</f>
        <v>7</v>
      </c>
    </row>
    <row r="131" spans="1:6" s="4" customFormat="1" ht="12.75" customHeight="1">
      <c r="A131" s="27" t="s">
        <v>14</v>
      </c>
      <c r="B131" s="31">
        <v>1</v>
      </c>
      <c r="C131" s="31">
        <v>0</v>
      </c>
      <c r="D131" s="11">
        <f>SUM(B131:C131)</f>
        <v>1</v>
      </c>
      <c r="E131" s="30"/>
      <c r="F131" s="39"/>
    </row>
    <row r="132" spans="1:4" s="4" customFormat="1" ht="12.75" customHeight="1">
      <c r="A132" s="38" t="s">
        <v>13</v>
      </c>
      <c r="B132" s="34">
        <f>SUM(B133:B134)</f>
        <v>21</v>
      </c>
      <c r="C132" s="34">
        <f>SUM(C133:C134)</f>
        <v>44</v>
      </c>
      <c r="D132" s="37">
        <f>SUM(D133:D134)</f>
        <v>65</v>
      </c>
    </row>
    <row r="133" spans="1:6" s="4" customFormat="1" ht="12.75" customHeight="1">
      <c r="A133" s="33" t="s">
        <v>12</v>
      </c>
      <c r="B133" s="31">
        <v>13</v>
      </c>
      <c r="C133" s="31">
        <v>31</v>
      </c>
      <c r="D133" s="11">
        <f>SUM(B133:C133)</f>
        <v>44</v>
      </c>
      <c r="E133" s="36"/>
      <c r="F133" s="36"/>
    </row>
    <row r="134" spans="1:6" s="4" customFormat="1" ht="12.75" customHeight="1">
      <c r="A134" s="33" t="s">
        <v>11</v>
      </c>
      <c r="B134" s="31">
        <v>8</v>
      </c>
      <c r="C134" s="31">
        <v>13</v>
      </c>
      <c r="D134" s="11">
        <f>SUM(B134:C134)</f>
        <v>21</v>
      </c>
      <c r="E134" s="30"/>
      <c r="F134" s="30"/>
    </row>
    <row r="135" spans="1:4" s="4" customFormat="1" ht="12.75" customHeight="1">
      <c r="A135" s="35" t="s">
        <v>10</v>
      </c>
      <c r="B135" s="34">
        <f>SUM(B136:B137)</f>
        <v>17</v>
      </c>
      <c r="C135" s="34">
        <f>SUM(C136:C137)</f>
        <v>7</v>
      </c>
      <c r="D135" s="34">
        <f>SUM(D136:D137)</f>
        <v>24</v>
      </c>
    </row>
    <row r="136" spans="1:6" s="4" customFormat="1" ht="12.75" customHeight="1">
      <c r="A136" s="33" t="s">
        <v>9</v>
      </c>
      <c r="B136" s="31">
        <v>12</v>
      </c>
      <c r="C136" s="31">
        <v>5</v>
      </c>
      <c r="D136" s="11">
        <f>SUM(B136:C136)</f>
        <v>17</v>
      </c>
      <c r="E136" s="32"/>
      <c r="F136" s="32"/>
    </row>
    <row r="137" spans="1:6" s="4" customFormat="1" ht="12.75" customHeight="1">
      <c r="A137" s="27" t="s">
        <v>8</v>
      </c>
      <c r="B137" s="31">
        <v>5</v>
      </c>
      <c r="C137" s="31">
        <v>2</v>
      </c>
      <c r="D137" s="11">
        <f>SUM(B137:C137)</f>
        <v>7</v>
      </c>
      <c r="E137" s="30"/>
      <c r="F137" s="30"/>
    </row>
    <row r="138" spans="1:4" s="4" customFormat="1" ht="12.75" customHeight="1">
      <c r="A138" s="29" t="s">
        <v>7</v>
      </c>
      <c r="B138" s="28">
        <f>SUM(B139)</f>
        <v>2</v>
      </c>
      <c r="C138" s="28">
        <f>SUM(C139)</f>
        <v>3</v>
      </c>
      <c r="D138" s="28">
        <f>SUM(D139)</f>
        <v>5</v>
      </c>
    </row>
    <row r="139" spans="1:4" s="23" customFormat="1" ht="12.75" customHeight="1">
      <c r="A139" s="27" t="s">
        <v>6</v>
      </c>
      <c r="B139" s="24">
        <v>2</v>
      </c>
      <c r="C139" s="24">
        <v>3</v>
      </c>
      <c r="D139" s="26">
        <f>SUM(B139:C139)</f>
        <v>5</v>
      </c>
    </row>
    <row r="140" spans="1:4" s="23" customFormat="1" ht="12.75" customHeight="1" hidden="1">
      <c r="A140" s="25" t="s">
        <v>5</v>
      </c>
      <c r="B140" s="24">
        <f>SUM(B99:B100,B102,B105,B108,B111,B114,B117,B120,B123,B126:B127,B130,B133,B136,B139)</f>
        <v>188</v>
      </c>
      <c r="C140" s="24">
        <f>SUM(C99:C100,C102,C105,C108,C111,C114,C117,C120,C123,C126:C127,C130,C133,C136,C139)</f>
        <v>232</v>
      </c>
      <c r="D140" s="24">
        <f>SUM(D99:D100,D102,D105,D108,D111,D114,D117,D120,D123,D126:D127,D130,D133,D136,D139)</f>
        <v>420</v>
      </c>
    </row>
    <row r="141" spans="1:4" s="23" customFormat="1" ht="12.75" customHeight="1" hidden="1">
      <c r="A141" s="25" t="s">
        <v>4</v>
      </c>
      <c r="B141" s="24">
        <f>SUM(B103,B106,B109,B112,B115,B118,B121,B124,B128,B131,B134,B137)</f>
        <v>63</v>
      </c>
      <c r="C141" s="24">
        <f>SUM(C103,C106,C109,C112,C115,C118,C121,C124,C128,C131,C134,C137)</f>
        <v>53</v>
      </c>
      <c r="D141" s="24">
        <f>SUM(D103,D106,D109,D112,D115,D118,D121,D124,D128,D131,D134,D137)</f>
        <v>116</v>
      </c>
    </row>
    <row r="142" spans="1:4" s="4" customFormat="1" ht="12.75" customHeight="1">
      <c r="A142" s="22"/>
      <c r="B142" s="21"/>
      <c r="C142" s="21"/>
      <c r="D142" s="21"/>
    </row>
    <row r="143" spans="1:4" s="15" customFormat="1" ht="9.75" customHeight="1">
      <c r="A143" s="20"/>
      <c r="B143" s="19"/>
      <c r="C143" s="19"/>
      <c r="D143" s="18"/>
    </row>
    <row r="144" spans="1:4" s="15" customFormat="1" ht="12.75" customHeight="1">
      <c r="A144" s="17" t="s">
        <v>3</v>
      </c>
      <c r="B144" s="16">
        <f>SUM(B31,B62,B95,B140)</f>
        <v>1025</v>
      </c>
      <c r="C144" s="16">
        <f>SUM(C31,C62,C95,C140)</f>
        <v>997</v>
      </c>
      <c r="D144" s="16">
        <f>SUM(D31,D62,D95,D140)</f>
        <v>2022</v>
      </c>
    </row>
    <row r="145" spans="1:4" s="15" customFormat="1" ht="11.25" customHeight="1">
      <c r="A145" s="17"/>
      <c r="B145" s="16"/>
      <c r="C145" s="16"/>
      <c r="D145" s="16"/>
    </row>
    <row r="146" spans="1:4" s="15" customFormat="1" ht="12.75" customHeight="1">
      <c r="A146" s="17" t="s">
        <v>2</v>
      </c>
      <c r="B146" s="16">
        <f>SUM(B32,B63,B96,B141)</f>
        <v>335</v>
      </c>
      <c r="C146" s="16">
        <f>SUM(C32,C63,C96,C141)</f>
        <v>273</v>
      </c>
      <c r="D146" s="16">
        <f>SUM(D32,D63,D96,D141)</f>
        <v>608</v>
      </c>
    </row>
    <row r="147" spans="1:4" s="4" customFormat="1" ht="9" customHeight="1">
      <c r="A147" s="7"/>
      <c r="B147" s="13"/>
      <c r="C147" s="14"/>
      <c r="D147" s="13"/>
    </row>
    <row r="148" spans="2:4" s="4" customFormat="1" ht="9" customHeight="1">
      <c r="B148" s="12"/>
      <c r="C148" s="12"/>
      <c r="D148" s="11"/>
    </row>
    <row r="149" spans="1:4" s="4" customFormat="1" ht="12.75" customHeight="1">
      <c r="A149" s="10" t="s">
        <v>1</v>
      </c>
      <c r="B149" s="9">
        <f>SUM(B144,B146)</f>
        <v>1360</v>
      </c>
      <c r="C149" s="9">
        <f>SUM(C144,C146)</f>
        <v>1270</v>
      </c>
      <c r="D149" s="9">
        <f>SUM(D144,D146)</f>
        <v>2630</v>
      </c>
    </row>
    <row r="150" spans="1:4" s="4" customFormat="1" ht="9" customHeight="1">
      <c r="A150" s="7"/>
      <c r="B150" s="8"/>
      <c r="C150" s="8"/>
      <c r="D150" s="7"/>
    </row>
    <row r="151" spans="2:3" s="4" customFormat="1" ht="13.5" customHeight="1">
      <c r="B151" s="6"/>
      <c r="C151" s="6"/>
    </row>
    <row r="152" s="4" customFormat="1" ht="12.75">
      <c r="A152" s="5" t="s">
        <v>0</v>
      </c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</sheetData>
  <sheetProtection/>
  <mergeCells count="1">
    <mergeCell ref="A1:D1"/>
  </mergeCells>
  <printOptions horizontalCentered="1"/>
  <pageMargins left="0.7874015748031497" right="0.7874015748031497" top="0.5905511811023623" bottom="0.5905511811023623" header="0.3937007874015748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2009-08-28T18:45:38Z</dcterms:created>
  <dcterms:modified xsi:type="dcterms:W3CDTF">2009-08-28T18:45:58Z</dcterms:modified>
  <cp:category/>
  <cp:version/>
  <cp:contentType/>
  <cp:contentStatus/>
</cp:coreProperties>
</file>