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<sst xmlns="http://schemas.openxmlformats.org/spreadsheetml/2006/main" count="62" uniqueCount="52">
  <si>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FUENTE: Dirección General de Bibliotecas, UNAM.</t>
  </si>
  <si>
    <r>
      <t>e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</si>
  <si>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t>d</t>
    </r>
    <r>
      <rPr>
        <sz val="8"/>
        <rFont val="Arial"/>
        <family val="2"/>
      </rPr>
      <t xml:space="preserve"> Incluye 1,023 títulos que corresponden a 1,332 volúmenes adquiridos con presupuesto de proyectos de la Dirección General de Asuntos del Personal Académico e ingresos extraordinarios.</t>
    </r>
  </si>
  <si>
    <r>
      <t>c</t>
    </r>
    <r>
      <rPr>
        <sz val="8"/>
        <rFont val="Arial"/>
        <family val="2"/>
      </rPr>
      <t xml:space="preserve"> Se refiere al número de ejemplares registrados.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</si>
  <si>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estas.</t>
    </r>
  </si>
  <si>
    <r>
      <t>a</t>
    </r>
    <r>
      <rPr>
        <sz val="8"/>
        <rFont val="Arial"/>
        <family val="2"/>
      </rPr>
      <t xml:space="preserve"> Incluye libros, tesis, folletos, audiovisuales, microfichas, discos compactos y videodiscos digitales.</t>
    </r>
  </si>
  <si>
    <t>T O T A L</t>
  </si>
  <si>
    <r>
      <t>Colecciones y Claves Administrativas</t>
    </r>
    <r>
      <rPr>
        <vertAlign val="superscript"/>
        <sz val="10"/>
        <rFont val="Arial"/>
        <family val="2"/>
      </rPr>
      <t>e</t>
    </r>
  </si>
  <si>
    <t>Administración y Extensión Universitaria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</si>
  <si>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</si>
  <si>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</si>
  <si>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</si>
  <si>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</si>
  <si>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</si>
  <si>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</si>
  <si>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</si>
  <si>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Volúmenes</t>
  </si>
  <si>
    <t>Títulos</t>
  </si>
  <si>
    <t>Subsistema</t>
  </si>
  <si>
    <t>Total</t>
  </si>
  <si>
    <t>Donación</t>
  </si>
  <si>
    <r>
      <t>Compra</t>
    </r>
    <r>
      <rPr>
        <vertAlign val="superscript"/>
        <sz val="8"/>
        <rFont val="Arial"/>
        <family val="2"/>
      </rPr>
      <t>d</t>
    </r>
  </si>
  <si>
    <t>Número de bibliotecas</t>
  </si>
  <si>
    <t>Existencia de material bibliográfico</t>
  </si>
  <si>
    <t>Material bibliográfico adquirido en 2008</t>
  </si>
  <si>
    <t>ACERVO BIBLIOGRÁFICO</t>
  </si>
  <si>
    <t>UNAM. SERVICIOS BIBLIOTECARIOS</t>
  </si>
  <si>
    <t>Artículos obtenidos de la red (texto completo)</t>
  </si>
  <si>
    <t>Consultas a bases de datos</t>
  </si>
  <si>
    <t>Préstamo a domicilio</t>
  </si>
  <si>
    <t>Tesis electrónicas de texto completo</t>
  </si>
  <si>
    <t>Asistencia a las bibliotecas</t>
  </si>
  <si>
    <t>Texto Completo</t>
  </si>
  <si>
    <t>Usuarios del sistema bibliotecario</t>
  </si>
  <si>
    <t>Referenciales</t>
  </si>
  <si>
    <t>Títulos únicos de revistas</t>
  </si>
  <si>
    <t>Bases de datos internacionales especializadas</t>
  </si>
  <si>
    <t>Suscripciones a revistas técnicas y científicas</t>
  </si>
  <si>
    <t>Revistas electrónicas de texto completo</t>
  </si>
  <si>
    <t>Revistas</t>
  </si>
  <si>
    <t>Libros electrónicos</t>
  </si>
  <si>
    <t>Registros MAPAMEX</t>
  </si>
  <si>
    <t>Recursos y servicios de la Biblioteca Digital (BIDI-UNAM)</t>
  </si>
  <si>
    <t>Registros en TESIUNAM</t>
  </si>
  <si>
    <r>
      <t>Volúmenes en SERIUNAM</t>
    </r>
    <r>
      <rPr>
        <vertAlign val="superscript"/>
        <sz val="10"/>
        <rFont val="Arial"/>
        <family val="2"/>
      </rPr>
      <t>c</t>
    </r>
  </si>
  <si>
    <r>
      <t>Títulos</t>
    </r>
    <r>
      <rPr>
        <vertAlign val="superscript"/>
        <sz val="10"/>
        <rFont val="Arial"/>
        <family val="2"/>
      </rPr>
      <t>b</t>
    </r>
  </si>
  <si>
    <t>Registros SERIUNAM</t>
  </si>
  <si>
    <t xml:space="preserve">Material bibliográfico (libros) </t>
  </si>
  <si>
    <t>Volúmenes en LIBRUNAM</t>
  </si>
  <si>
    <t>Registros en LIBRUNAM</t>
  </si>
  <si>
    <t>Catálogos y bases de datos referenciales</t>
  </si>
  <si>
    <r>
      <t>Recursos documentales</t>
    </r>
    <r>
      <rPr>
        <b/>
        <vertAlign val="superscript"/>
        <sz val="10"/>
        <rFont val="Arial"/>
        <family val="2"/>
      </rPr>
      <t xml:space="preserve">a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</si>
</sst>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2" fillId="0" borderId="0" xfId="0" applyNumberFormat="1" applyFont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wrapText="1" indent="1"/>
    </xf>
    <xf numFmtId="0" fontId="0" fillId="0" borderId="0" xfId="0" applyFont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20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2.57421875" style="1" customWidth="1"/>
    <col min="2" max="2" width="8.421875" style="3" bestFit="1" customWidth="1"/>
    <col min="3" max="3" width="11.28125" style="2" customWidth="1"/>
    <col min="4" max="4" width="11.421875" style="2" customWidth="1"/>
    <col min="5" max="6" width="11.421875" style="1" customWidth="1"/>
    <col min="7" max="8" width="11.421875" style="2" customWidth="1"/>
    <col min="9" max="9" width="11.7109375" style="2" customWidth="1"/>
    <col min="10" max="10" width="11.421875" style="2" customWidth="1"/>
    <col min="11" max="16384" width="11.421875" style="1" customWidth="1"/>
  </cols>
  <sheetData>
    <row r="1" spans="1:1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41">
        <v>2008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2:10" ht="12.75" customHeight="1">
      <c r="B5" s="45"/>
      <c r="C5" s="9"/>
      <c r="D5" s="9"/>
      <c r="E5" s="9"/>
      <c r="F5" s="9"/>
      <c r="G5" s="9"/>
      <c r="H5" s="9"/>
      <c r="I5" s="9"/>
      <c r="J5" s="9"/>
    </row>
    <row r="6" spans="1:14" ht="14.25" customHeight="1">
      <c r="A6" s="51" t="s">
        <v>51</v>
      </c>
      <c r="B6" s="10"/>
      <c r="C6" s="42"/>
      <c r="D6" s="9"/>
      <c r="E6" s="47" t="s">
        <v>50</v>
      </c>
      <c r="F6" s="47"/>
      <c r="G6" s="47"/>
      <c r="H6" s="47"/>
      <c r="J6" s="43"/>
      <c r="K6" s="47"/>
      <c r="L6" s="10"/>
      <c r="M6" s="10"/>
      <c r="N6" s="50"/>
    </row>
    <row r="7" spans="1:14" ht="14.25" customHeight="1">
      <c r="A7" s="44" t="s">
        <v>17</v>
      </c>
      <c r="B7" s="10"/>
      <c r="C7" s="42">
        <v>4413844</v>
      </c>
      <c r="D7" s="9"/>
      <c r="E7" s="44" t="s">
        <v>49</v>
      </c>
      <c r="F7" s="43"/>
      <c r="G7" s="43"/>
      <c r="H7" s="43"/>
      <c r="J7" s="42">
        <v>1024597</v>
      </c>
      <c r="K7" s="44"/>
      <c r="L7" s="45"/>
      <c r="M7" s="45"/>
      <c r="N7" s="42"/>
    </row>
    <row r="8" spans="1:14" ht="14.25" customHeight="1">
      <c r="A8" s="44" t="s">
        <v>16</v>
      </c>
      <c r="B8" s="10"/>
      <c r="C8" s="42">
        <v>12891639</v>
      </c>
      <c r="D8" s="9"/>
      <c r="E8" s="44" t="s">
        <v>48</v>
      </c>
      <c r="F8" s="43"/>
      <c r="G8" s="43"/>
      <c r="H8" s="43"/>
      <c r="J8" s="42">
        <v>6220341</v>
      </c>
      <c r="K8" s="44"/>
      <c r="L8" s="10"/>
      <c r="M8" s="10"/>
      <c r="N8" s="42"/>
    </row>
    <row r="9" spans="1:10" ht="14.25" customHeight="1">
      <c r="A9" s="49" t="s">
        <v>47</v>
      </c>
      <c r="B9" s="10"/>
      <c r="C9" s="42"/>
      <c r="D9" s="9"/>
      <c r="E9" s="44" t="s">
        <v>46</v>
      </c>
      <c r="F9" s="43"/>
      <c r="G9" s="43"/>
      <c r="H9" s="43"/>
      <c r="J9" s="42">
        <v>52723</v>
      </c>
    </row>
    <row r="10" spans="1:10" ht="14.25" customHeight="1">
      <c r="A10" s="44" t="s">
        <v>45</v>
      </c>
      <c r="B10" s="10"/>
      <c r="C10" s="42">
        <v>2485359</v>
      </c>
      <c r="D10" s="9"/>
      <c r="E10" s="44" t="s">
        <v>44</v>
      </c>
      <c r="F10" s="43"/>
      <c r="G10" s="43"/>
      <c r="H10" s="43"/>
      <c r="J10" s="42">
        <v>9007914</v>
      </c>
    </row>
    <row r="11" spans="1:10" ht="14.25" customHeight="1">
      <c r="A11" s="44" t="s">
        <v>16</v>
      </c>
      <c r="B11" s="10"/>
      <c r="C11" s="42">
        <v>6485712</v>
      </c>
      <c r="D11" s="9"/>
      <c r="E11" s="44" t="s">
        <v>43</v>
      </c>
      <c r="F11" s="43"/>
      <c r="G11" s="43"/>
      <c r="H11" s="43"/>
      <c r="J11" s="42">
        <v>497483</v>
      </c>
    </row>
    <row r="12" spans="1:10" ht="14.25" customHeight="1">
      <c r="A12" s="49" t="s">
        <v>42</v>
      </c>
      <c r="B12" s="48"/>
      <c r="C12" s="9"/>
      <c r="D12" s="9"/>
      <c r="E12" s="44" t="s">
        <v>41</v>
      </c>
      <c r="F12" s="43"/>
      <c r="G12" s="43"/>
      <c r="H12" s="43"/>
      <c r="J12" s="42">
        <v>14063</v>
      </c>
    </row>
    <row r="13" spans="1:10" ht="14.25" customHeight="1">
      <c r="A13" s="44" t="s">
        <v>40</v>
      </c>
      <c r="B13" s="48"/>
      <c r="C13" s="42">
        <v>9936</v>
      </c>
      <c r="D13" s="9"/>
      <c r="E13" s="49" t="s">
        <v>39</v>
      </c>
      <c r="F13" s="47"/>
      <c r="G13" s="47"/>
      <c r="H13" s="47"/>
      <c r="J13" s="43"/>
    </row>
    <row r="14" spans="1:10" ht="14.25" customHeight="1">
      <c r="A14" s="44" t="s">
        <v>38</v>
      </c>
      <c r="B14" s="48"/>
      <c r="C14" s="42">
        <v>25848</v>
      </c>
      <c r="D14" s="9"/>
      <c r="E14" s="44" t="s">
        <v>37</v>
      </c>
      <c r="F14" s="43"/>
      <c r="G14" s="43"/>
      <c r="H14" s="43"/>
      <c r="J14" s="42">
        <v>11945</v>
      </c>
    </row>
    <row r="15" spans="1:10" ht="14.25" customHeight="1">
      <c r="A15" s="44" t="s">
        <v>36</v>
      </c>
      <c r="B15" s="10"/>
      <c r="C15" s="42">
        <v>172</v>
      </c>
      <c r="D15" s="9"/>
      <c r="E15" s="44" t="s">
        <v>35</v>
      </c>
      <c r="F15" s="43"/>
      <c r="G15" s="43"/>
      <c r="H15" s="43"/>
      <c r="J15" s="42">
        <v>7264</v>
      </c>
    </row>
    <row r="16" spans="1:10" ht="14.25" customHeight="1">
      <c r="A16" s="46" t="s">
        <v>34</v>
      </c>
      <c r="B16" s="10"/>
      <c r="C16" s="42">
        <v>112</v>
      </c>
      <c r="D16" s="9"/>
      <c r="E16" s="47" t="s">
        <v>33</v>
      </c>
      <c r="F16" s="47"/>
      <c r="G16" s="47"/>
      <c r="H16" s="47"/>
      <c r="J16" s="43"/>
    </row>
    <row r="17" spans="1:10" ht="14.25" customHeight="1">
      <c r="A17" s="46" t="s">
        <v>32</v>
      </c>
      <c r="B17" s="10"/>
      <c r="C17" s="42">
        <v>60</v>
      </c>
      <c r="D17" s="9"/>
      <c r="E17" s="44" t="s">
        <v>31</v>
      </c>
      <c r="F17" s="43"/>
      <c r="G17" s="43"/>
      <c r="H17" s="43"/>
      <c r="J17" s="42">
        <v>19270283</v>
      </c>
    </row>
    <row r="18" spans="1:10" ht="14.25" customHeight="1">
      <c r="A18" s="44" t="s">
        <v>30</v>
      </c>
      <c r="B18" s="10"/>
      <c r="C18" s="42">
        <v>89333</v>
      </c>
      <c r="D18" s="9"/>
      <c r="E18" s="44" t="s">
        <v>29</v>
      </c>
      <c r="F18" s="43"/>
      <c r="G18" s="43"/>
      <c r="H18" s="43"/>
      <c r="J18" s="42">
        <v>5037327</v>
      </c>
    </row>
    <row r="19" spans="1:10" ht="14.25" customHeight="1">
      <c r="A19" s="44" t="s">
        <v>28</v>
      </c>
      <c r="B19" s="45"/>
      <c r="C19" s="42">
        <v>4231711</v>
      </c>
      <c r="D19" s="9"/>
      <c r="E19" s="44"/>
      <c r="F19" s="43"/>
      <c r="G19" s="43"/>
      <c r="H19" s="43"/>
      <c r="J19" s="42"/>
    </row>
    <row r="20" spans="1:10" ht="14.25" customHeight="1">
      <c r="A20" s="44" t="s">
        <v>27</v>
      </c>
      <c r="B20" s="10"/>
      <c r="C20" s="42">
        <v>2560101</v>
      </c>
      <c r="D20" s="9"/>
      <c r="E20" s="44"/>
      <c r="F20" s="43"/>
      <c r="G20" s="43"/>
      <c r="H20" s="43"/>
      <c r="J20" s="42"/>
    </row>
    <row r="21" spans="1:10" ht="12.75" customHeight="1">
      <c r="A21" s="15"/>
      <c r="B21" s="40"/>
      <c r="C21" s="14"/>
      <c r="D21" s="14"/>
      <c r="E21" s="14"/>
      <c r="F21" s="14"/>
      <c r="G21" s="14"/>
      <c r="H21" s="14"/>
      <c r="I21" s="15"/>
      <c r="J21" s="14"/>
    </row>
    <row r="22" spans="2:10" ht="12.75" customHeight="1">
      <c r="B22" s="10"/>
      <c r="C22" s="9"/>
      <c r="D22" s="9"/>
      <c r="E22" s="9"/>
      <c r="F22" s="9"/>
      <c r="G22" s="9"/>
      <c r="H22" s="9"/>
      <c r="I22" s="9"/>
      <c r="J22" s="9"/>
    </row>
    <row r="23" spans="2:10" ht="12.75" customHeight="1">
      <c r="B23" s="10"/>
      <c r="C23" s="9"/>
      <c r="D23" s="9"/>
      <c r="E23" s="9"/>
      <c r="F23" s="9"/>
      <c r="G23" s="9"/>
      <c r="H23" s="9"/>
      <c r="I23" s="9"/>
      <c r="J23" s="9"/>
    </row>
    <row r="24" spans="1:10" ht="12.75" customHeight="1">
      <c r="A24" s="41" t="s">
        <v>26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 customHeight="1">
      <c r="A26" s="41">
        <v>2008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2.75" customHeight="1">
      <c r="A27" s="15"/>
      <c r="B27" s="40"/>
      <c r="C27" s="14"/>
      <c r="D27" s="14"/>
      <c r="E27" s="15"/>
      <c r="F27" s="15"/>
      <c r="G27" s="14"/>
      <c r="H27" s="14"/>
      <c r="I27" s="14"/>
      <c r="J27" s="14"/>
    </row>
    <row r="28" ht="9" customHeight="1"/>
    <row r="29" spans="2:10" ht="12" customHeight="1">
      <c r="B29" s="31"/>
      <c r="C29" s="39" t="s">
        <v>24</v>
      </c>
      <c r="D29" s="39"/>
      <c r="E29" s="39"/>
      <c r="F29" s="39"/>
      <c r="G29" s="39"/>
      <c r="H29" s="39"/>
      <c r="I29" s="34" t="s">
        <v>23</v>
      </c>
      <c r="J29" s="34"/>
    </row>
    <row r="30" spans="1:10" ht="12" customHeight="1">
      <c r="A30" s="38"/>
      <c r="B30" s="34" t="s">
        <v>22</v>
      </c>
      <c r="C30" s="36" t="s">
        <v>21</v>
      </c>
      <c r="D30" s="36"/>
      <c r="E30" s="37" t="s">
        <v>20</v>
      </c>
      <c r="F30" s="37"/>
      <c r="G30" s="36" t="s">
        <v>19</v>
      </c>
      <c r="H30" s="36"/>
      <c r="I30" s="34"/>
      <c r="J30" s="34"/>
    </row>
    <row r="31" spans="1:10" ht="12" customHeight="1">
      <c r="A31" s="35" t="s">
        <v>18</v>
      </c>
      <c r="B31" s="34"/>
      <c r="C31" s="32" t="s">
        <v>17</v>
      </c>
      <c r="D31" s="32" t="s">
        <v>16</v>
      </c>
      <c r="E31" s="33" t="s">
        <v>17</v>
      </c>
      <c r="F31" s="33" t="s">
        <v>16</v>
      </c>
      <c r="G31" s="32" t="s">
        <v>17</v>
      </c>
      <c r="H31" s="32" t="s">
        <v>16</v>
      </c>
      <c r="I31" s="31" t="s">
        <v>17</v>
      </c>
      <c r="J31" s="31" t="s">
        <v>16</v>
      </c>
    </row>
    <row r="32" spans="1:10" ht="9" customHeight="1">
      <c r="A32" s="15"/>
      <c r="B32" s="30"/>
      <c r="C32" s="28"/>
      <c r="D32" s="28"/>
      <c r="E32" s="29"/>
      <c r="F32" s="29"/>
      <c r="G32" s="28"/>
      <c r="H32" s="28"/>
      <c r="I32" s="28"/>
      <c r="J32" s="28"/>
    </row>
    <row r="33" spans="2:10" ht="12.75" customHeight="1">
      <c r="B33" s="10"/>
      <c r="C33" s="9"/>
      <c r="D33" s="9"/>
      <c r="E33" s="13"/>
      <c r="F33" s="13"/>
      <c r="G33" s="9"/>
      <c r="H33" s="9"/>
      <c r="I33" s="9"/>
      <c r="J33" s="9"/>
    </row>
    <row r="34" spans="1:10" ht="14.25" customHeight="1">
      <c r="A34" s="1" t="s">
        <v>15</v>
      </c>
      <c r="B34" s="23">
        <v>21</v>
      </c>
      <c r="C34" s="22">
        <v>9559</v>
      </c>
      <c r="D34" s="22">
        <v>10103</v>
      </c>
      <c r="E34" s="22">
        <v>6473</v>
      </c>
      <c r="F34" s="22">
        <v>7599</v>
      </c>
      <c r="G34" s="22">
        <f>SUM(C34,E34)</f>
        <v>16032</v>
      </c>
      <c r="H34" s="22">
        <f>SUM(D34,F34)</f>
        <v>17702</v>
      </c>
      <c r="I34" s="22">
        <v>618238</v>
      </c>
      <c r="J34" s="22">
        <v>736792</v>
      </c>
    </row>
    <row r="35" spans="1:10" ht="14.25" customHeight="1">
      <c r="A35" s="1" t="s">
        <v>14</v>
      </c>
      <c r="B35" s="26">
        <v>31</v>
      </c>
      <c r="C35" s="22">
        <v>9232</v>
      </c>
      <c r="D35" s="22">
        <v>10055</v>
      </c>
      <c r="E35" s="22">
        <v>2012</v>
      </c>
      <c r="F35" s="22">
        <v>2282</v>
      </c>
      <c r="G35" s="22">
        <f>SUM(C35,E35)</f>
        <v>11244</v>
      </c>
      <c r="H35" s="22">
        <f>SUM(D35,F35)</f>
        <v>12337</v>
      </c>
      <c r="I35" s="22">
        <v>326581</v>
      </c>
      <c r="J35" s="22">
        <v>399876</v>
      </c>
    </row>
    <row r="36" spans="1:10" ht="14.25" customHeight="1">
      <c r="A36" s="1" t="s">
        <v>13</v>
      </c>
      <c r="B36" s="26">
        <v>37</v>
      </c>
      <c r="C36" s="22">
        <v>11578</v>
      </c>
      <c r="D36" s="22">
        <v>29502</v>
      </c>
      <c r="E36" s="22">
        <v>5094</v>
      </c>
      <c r="F36" s="22">
        <v>6875</v>
      </c>
      <c r="G36" s="22">
        <f>SUM(C36,E36)</f>
        <v>16672</v>
      </c>
      <c r="H36" s="22">
        <f>SUM(D36,F36)</f>
        <v>36377</v>
      </c>
      <c r="I36" s="22">
        <v>581267</v>
      </c>
      <c r="J36" s="22">
        <v>1834194</v>
      </c>
    </row>
    <row r="37" spans="1:10" ht="14.25" customHeight="1">
      <c r="A37" s="1" t="s">
        <v>12</v>
      </c>
      <c r="B37" s="26">
        <v>7</v>
      </c>
      <c r="C37" s="22">
        <v>10118</v>
      </c>
      <c r="D37" s="22">
        <v>22950</v>
      </c>
      <c r="E37" s="22">
        <v>1315</v>
      </c>
      <c r="F37" s="22">
        <v>1736</v>
      </c>
      <c r="G37" s="22">
        <f>SUM(C37,E37)</f>
        <v>11433</v>
      </c>
      <c r="H37" s="22">
        <f>SUM(D37,F37)</f>
        <v>24686</v>
      </c>
      <c r="I37" s="22">
        <v>275078</v>
      </c>
      <c r="J37" s="22">
        <v>1061806</v>
      </c>
    </row>
    <row r="38" spans="1:10" ht="14.25" customHeight="1">
      <c r="A38" s="1" t="s">
        <v>11</v>
      </c>
      <c r="B38" s="26">
        <v>5</v>
      </c>
      <c r="C38" s="22">
        <v>2334</v>
      </c>
      <c r="D38" s="22">
        <v>5290</v>
      </c>
      <c r="E38" s="22">
        <v>404</v>
      </c>
      <c r="F38" s="22">
        <v>605</v>
      </c>
      <c r="G38" s="22">
        <f>SUM(C38,E38)</f>
        <v>2738</v>
      </c>
      <c r="H38" s="22">
        <f>SUM(D38,F38)</f>
        <v>5895</v>
      </c>
      <c r="I38" s="22">
        <v>73424</v>
      </c>
      <c r="J38" s="22">
        <v>220966</v>
      </c>
    </row>
    <row r="39" spans="1:10" ht="14.25" customHeight="1">
      <c r="A39" s="13" t="s">
        <v>10</v>
      </c>
      <c r="B39" s="26">
        <v>10</v>
      </c>
      <c r="C39" s="27">
        <v>6321</v>
      </c>
      <c r="D39" s="22">
        <v>18458</v>
      </c>
      <c r="E39" s="22">
        <v>72</v>
      </c>
      <c r="F39" s="22">
        <v>101</v>
      </c>
      <c r="G39" s="22">
        <f>SUM(C39,E39)</f>
        <v>6393</v>
      </c>
      <c r="H39" s="22">
        <f>SUM(D39,F39)</f>
        <v>18559</v>
      </c>
      <c r="I39" s="22">
        <v>136727</v>
      </c>
      <c r="J39" s="22">
        <v>543315</v>
      </c>
    </row>
    <row r="40" spans="1:10" ht="14.25" customHeight="1">
      <c r="A40" s="1" t="s">
        <v>9</v>
      </c>
      <c r="B40" s="26">
        <v>6</v>
      </c>
      <c r="C40" s="25">
        <v>4538</v>
      </c>
      <c r="D40" s="25">
        <v>20033</v>
      </c>
      <c r="E40" s="22">
        <v>45</v>
      </c>
      <c r="F40" s="22">
        <v>83</v>
      </c>
      <c r="G40" s="22">
        <f>SUM(C40,E40)</f>
        <v>4583</v>
      </c>
      <c r="H40" s="22">
        <f>SUM(D40,F40)</f>
        <v>20116</v>
      </c>
      <c r="I40" s="22">
        <v>92612</v>
      </c>
      <c r="J40" s="22">
        <v>1027805</v>
      </c>
    </row>
    <row r="41" spans="1:10" ht="14.25" customHeight="1">
      <c r="A41" s="1" t="s">
        <v>8</v>
      </c>
      <c r="B41" s="24">
        <v>22</v>
      </c>
      <c r="C41" s="21">
        <v>13369</v>
      </c>
      <c r="D41" s="21">
        <v>17604</v>
      </c>
      <c r="E41" s="21">
        <v>2423</v>
      </c>
      <c r="F41" s="21">
        <v>2859</v>
      </c>
      <c r="G41" s="22">
        <v>15792</v>
      </c>
      <c r="H41" s="22">
        <v>20463</v>
      </c>
      <c r="I41" s="21">
        <v>358755</v>
      </c>
      <c r="J41" s="21">
        <v>628292</v>
      </c>
    </row>
    <row r="42" spans="1:10" ht="14.25" customHeight="1">
      <c r="A42" s="1" t="s">
        <v>7</v>
      </c>
      <c r="B42" s="23"/>
      <c r="C42" s="21">
        <f>14+614</f>
        <v>628</v>
      </c>
      <c r="D42" s="21">
        <f>14+838</f>
        <v>852</v>
      </c>
      <c r="E42" s="21">
        <f>22+49+10</f>
        <v>81</v>
      </c>
      <c r="F42" s="21">
        <f>24+63+10</f>
        <v>97</v>
      </c>
      <c r="G42" s="22">
        <f>SUM(C42,E42)</f>
        <v>709</v>
      </c>
      <c r="H42" s="22">
        <f>SUM(D42,F42)</f>
        <v>949</v>
      </c>
      <c r="I42" s="21">
        <v>22677</v>
      </c>
      <c r="J42" s="21">
        <v>32666</v>
      </c>
    </row>
    <row r="43" spans="1:10" ht="12.75" customHeight="1">
      <c r="A43" s="15"/>
      <c r="B43" s="20"/>
      <c r="C43" s="14"/>
      <c r="D43" s="14"/>
      <c r="E43" s="14"/>
      <c r="F43" s="14"/>
      <c r="G43" s="14"/>
      <c r="H43" s="14"/>
      <c r="I43" s="14"/>
      <c r="J43" s="14"/>
    </row>
    <row r="44" spans="1:10" ht="9" customHeight="1">
      <c r="A44" s="13"/>
      <c r="B44" s="19"/>
      <c r="C44" s="9"/>
      <c r="D44" s="9"/>
      <c r="E44" s="9"/>
      <c r="F44" s="9"/>
      <c r="G44" s="9"/>
      <c r="H44" s="9"/>
      <c r="I44" s="9"/>
      <c r="J44" s="9"/>
    </row>
    <row r="45" spans="1:10" ht="12.75" customHeight="1">
      <c r="A45" s="18" t="s">
        <v>6</v>
      </c>
      <c r="B45" s="16">
        <f>SUM(B34:B42)</f>
        <v>139</v>
      </c>
      <c r="C45" s="16">
        <f>SUM(C34:C42)</f>
        <v>67677</v>
      </c>
      <c r="D45" s="16">
        <f>SUM(D34:D42)</f>
        <v>134847</v>
      </c>
      <c r="E45" s="16">
        <f>SUM(E34:E42)</f>
        <v>17919</v>
      </c>
      <c r="F45" s="16">
        <f>SUM(F34:F42)</f>
        <v>22237</v>
      </c>
      <c r="G45" s="17">
        <f>SUM(G34:G42)</f>
        <v>85596</v>
      </c>
      <c r="H45" s="17">
        <f>SUM(H34:H42)</f>
        <v>157084</v>
      </c>
      <c r="I45" s="16">
        <f>SUM(I34:I42)</f>
        <v>2485359</v>
      </c>
      <c r="J45" s="16">
        <f>SUM(J34:J42)</f>
        <v>6485712</v>
      </c>
    </row>
    <row r="46" spans="1:10" ht="9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 customHeight="1">
      <c r="A47" s="13"/>
      <c r="B47" s="9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1" t="s">
        <v>5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2.75" customHeight="1">
      <c r="A49" s="12" t="s">
        <v>4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12.75" customHeight="1">
      <c r="A50" s="12" t="s">
        <v>3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ht="12.75" customHeight="1">
      <c r="A51" s="11" t="s">
        <v>2</v>
      </c>
      <c r="B51" s="10"/>
      <c r="C51" s="9"/>
      <c r="D51" s="9"/>
      <c r="E51" s="9"/>
      <c r="F51" s="9"/>
      <c r="G51" s="9"/>
      <c r="H51" s="9"/>
      <c r="I51" s="9"/>
      <c r="J51" s="9"/>
    </row>
    <row r="52" ht="12.75" customHeight="1">
      <c r="A52" s="8" t="s">
        <v>1</v>
      </c>
    </row>
    <row r="53" ht="12.75" customHeight="1"/>
    <row r="54" spans="1:14" ht="12.75" customHeight="1">
      <c r="A54" s="7" t="s">
        <v>0</v>
      </c>
      <c r="C54" s="6"/>
      <c r="D54" s="5"/>
      <c r="E54" s="5"/>
      <c r="F54" s="5"/>
      <c r="G54" s="5"/>
      <c r="H54" s="5"/>
      <c r="I54" s="5"/>
      <c r="J54" s="5"/>
      <c r="K54" s="4"/>
      <c r="L54" s="4"/>
      <c r="M54" s="4"/>
      <c r="N54" s="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  <row r="162" s="1" customFormat="1" ht="12.75" customHeight="1"/>
    <row r="163" s="1" customFormat="1" ht="12.75" customHeight="1"/>
    <row r="164" s="1" customFormat="1" ht="12.75" customHeight="1"/>
    <row r="165" s="1" customFormat="1" ht="12.75" customHeight="1"/>
    <row r="166" s="1" customFormat="1" ht="12.75" customHeight="1"/>
    <row r="167" s="1" customFormat="1" ht="12.75" customHeight="1"/>
    <row r="168" s="1" customFormat="1" ht="12.75" customHeight="1"/>
    <row r="169" s="1" customFormat="1" ht="12.75" customHeight="1"/>
    <row r="170" s="1" customFormat="1" ht="12.75" customHeight="1"/>
    <row r="171" s="1" customFormat="1" ht="12.75" customHeight="1"/>
    <row r="172" s="1" customFormat="1" ht="12.75" customHeight="1"/>
    <row r="173" s="1" customFormat="1" ht="12.75" customHeight="1"/>
    <row r="174" s="1" customFormat="1" ht="12.75" customHeight="1"/>
    <row r="175" s="1" customFormat="1" ht="12.75" customHeight="1"/>
    <row r="176" s="1" customFormat="1" ht="12.75" customHeight="1"/>
    <row r="177" s="1" customFormat="1" ht="12.75" customHeight="1"/>
    <row r="178" s="1" customFormat="1" ht="12.75" customHeight="1"/>
    <row r="179" s="1" customFormat="1" ht="12.75" customHeight="1"/>
    <row r="180" s="1" customFormat="1" ht="12.75" customHeight="1"/>
    <row r="181" s="1" customFormat="1" ht="12.75" customHeight="1"/>
    <row r="182" s="1" customFormat="1" ht="12.75" customHeight="1"/>
    <row r="183" s="1" customFormat="1" ht="12.75" customHeight="1"/>
    <row r="184" s="1" customFormat="1" ht="12.75" customHeight="1"/>
    <row r="185" s="1" customFormat="1" ht="12.75" customHeight="1"/>
    <row r="186" s="1" customFormat="1" ht="12.75" customHeight="1"/>
    <row r="187" s="1" customFormat="1" ht="12.75" customHeight="1"/>
    <row r="188" s="1" customFormat="1" ht="12.75" customHeight="1"/>
    <row r="189" s="1" customFormat="1" ht="12.75" customHeight="1"/>
    <row r="190" s="1" customFormat="1" ht="12.75" customHeight="1"/>
    <row r="191" s="1" customFormat="1" ht="12.75" customHeight="1"/>
    <row r="192" s="1" customFormat="1" ht="12.75" customHeight="1"/>
    <row r="193" s="1" customFormat="1" ht="12.75" customHeight="1"/>
    <row r="194" s="1" customFormat="1" ht="12.75" customHeight="1"/>
    <row r="195" s="1" customFormat="1" ht="12.75" customHeight="1"/>
    <row r="196" s="1" customFormat="1" ht="12.75" customHeight="1"/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</sheetData>
  <sheetProtection/>
  <mergeCells count="11">
    <mergeCell ref="C29:H29"/>
    <mergeCell ref="A2:J2"/>
    <mergeCell ref="A3:J3"/>
    <mergeCell ref="A24:J24"/>
    <mergeCell ref="A25:J25"/>
    <mergeCell ref="A26:J26"/>
    <mergeCell ref="B30:B31"/>
    <mergeCell ref="I29:J30"/>
    <mergeCell ref="G30:H30"/>
    <mergeCell ref="C30:D30"/>
    <mergeCell ref="E30:F30"/>
  </mergeCells>
  <printOptions horizontalCentered="1"/>
  <pageMargins left="0.3937007874015748" right="0.3937007874015748" top="0.7874015748031497" bottom="0.5905511811023623" header="0.3937007874015748" footer="0"/>
  <pageSetup fitToHeight="1" fitToWidth="1" horizontalDpi="600" verticalDpi="600" orientation="landscape" scale="74" r:id="rId1"/>
  <headerFooter alignWithMargins="0">
    <oddHeader xml:space="preserve">&amp;R&amp;"Arial,Negrita"&amp;14Resumen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2009-09-09T19:05:37Z</dcterms:created>
  <dcterms:modified xsi:type="dcterms:W3CDTF">2009-09-09T19:06:38Z</dcterms:modified>
  <cp:category/>
  <cp:version/>
  <cp:contentType/>
  <cp:contentStatus/>
</cp:coreProperties>
</file>