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255" windowHeight="9945" activeTab="0"/>
  </bookViews>
  <sheets>
    <sheet name="poblacion" sheetId="1" r:id="rId1"/>
  </sheets>
  <externalReferences>
    <externalReference r:id="rId4"/>
  </externalReferences>
  <definedNames>
    <definedName name="Excel_BuiltIn_Database">#REF!</definedName>
  </definedNames>
  <calcPr fullCalcOnLoad="1"/>
</workbook>
</file>

<file path=xl/sharedStrings.xml><?xml version="1.0" encoding="utf-8"?>
<sst xmlns="http://schemas.openxmlformats.org/spreadsheetml/2006/main" count="34" uniqueCount="24">
  <si>
    <t>FUENTE: Dirección General de Administración Escolar, UNAM.</t>
  </si>
  <si>
    <r>
      <t>b</t>
    </r>
    <r>
      <rPr>
        <sz val="8"/>
        <rFont val="Arial"/>
        <family val="2"/>
      </rPr>
      <t xml:space="preserve"> Incluye Iniciación Universitaria.</t>
    </r>
  </si>
  <si>
    <r>
      <t>a</t>
    </r>
    <r>
      <rPr>
        <sz val="8"/>
        <rFont val="Arial"/>
        <family val="2"/>
      </rPr>
      <t xml:space="preserve"> Incluye al Sistema Universidad Abierta y Educación a Distancia.</t>
    </r>
  </si>
  <si>
    <t>Posgrado</t>
  </si>
  <si>
    <t>Licenciatura</t>
  </si>
  <si>
    <t>Técnico</t>
  </si>
  <si>
    <r>
      <t>Bachillerato</t>
    </r>
    <r>
      <rPr>
        <vertAlign val="superscript"/>
        <sz val="10"/>
        <rFont val="Arial"/>
        <family val="2"/>
      </rPr>
      <t>b</t>
    </r>
  </si>
  <si>
    <t>Propedéutico Música</t>
  </si>
  <si>
    <t>Reingreso</t>
  </si>
  <si>
    <t>Primer Ingreso</t>
  </si>
  <si>
    <t>Población escolar total</t>
  </si>
  <si>
    <t>2008-2009</t>
  </si>
  <si>
    <t>2007-2008</t>
  </si>
  <si>
    <t>2006-2007</t>
  </si>
  <si>
    <t>2005-2006</t>
  </si>
  <si>
    <t>2004-2005</t>
  </si>
  <si>
    <t>2003-2004</t>
  </si>
  <si>
    <t>2002-2003</t>
  </si>
  <si>
    <t>2001-2002</t>
  </si>
  <si>
    <t>2000-2001</t>
  </si>
  <si>
    <t>1999-2000</t>
  </si>
  <si>
    <t>2000-2009</t>
  </si>
  <si>
    <r>
      <t>POBLACIÓN ESCOLAR</t>
    </r>
    <r>
      <rPr>
        <b/>
        <vertAlign val="superscript"/>
        <sz val="10"/>
        <rFont val="Arial"/>
        <family val="2"/>
      </rPr>
      <t>a</t>
    </r>
  </si>
  <si>
    <t>UNAM. ALUMNOS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</si>
</sst>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\-??_-"/>
  </numFmts>
  <fonts count="41">
    <font>
      <sz val="10"/>
      <name val="MS Sans Serif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vertAlign val="superscript"/>
      <sz val="10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164" fontId="0" fillId="0" borderId="0" applyFill="0" applyBorder="0" applyAlignment="0" applyProtection="0"/>
    <xf numFmtId="0" fontId="32" fillId="30" borderId="0" applyNumberFormat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33" fillId="31" borderId="0" applyNumberFormat="0" applyBorder="0" applyAlignment="0" applyProtection="0"/>
    <xf numFmtId="0" fontId="18" fillId="0" borderId="0">
      <alignment/>
      <protection/>
    </xf>
    <xf numFmtId="0" fontId="24" fillId="32" borderId="4" applyNumberFormat="0" applyFont="0" applyAlignment="0" applyProtection="0"/>
    <xf numFmtId="9" fontId="24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20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right" indent="1"/>
    </xf>
    <xf numFmtId="0" fontId="19" fillId="0" borderId="0" xfId="0" applyFont="1" applyAlignment="1">
      <alignment/>
    </xf>
    <xf numFmtId="0" fontId="19" fillId="0" borderId="0" xfId="0" applyFont="1" applyAlignment="1">
      <alignment horizontal="right" indent="1"/>
    </xf>
    <xf numFmtId="3" fontId="18" fillId="0" borderId="0" xfId="0" applyNumberFormat="1" applyFont="1" applyAlignment="1">
      <alignment horizontal="right" indent="1"/>
    </xf>
    <xf numFmtId="3" fontId="19" fillId="0" borderId="0" xfId="0" applyNumberFormat="1" applyFont="1" applyAlignment="1">
      <alignment horizontal="right" indent="1"/>
    </xf>
    <xf numFmtId="0" fontId="20" fillId="0" borderId="0" xfId="0" applyFont="1" applyAlignment="1">
      <alignment/>
    </xf>
    <xf numFmtId="0" fontId="18" fillId="0" borderId="10" xfId="0" applyFont="1" applyBorder="1" applyAlignment="1">
      <alignment horizontal="right" indent="1"/>
    </xf>
    <xf numFmtId="0" fontId="18" fillId="0" borderId="10" xfId="0" applyFont="1" applyBorder="1" applyAlignment="1">
      <alignment/>
    </xf>
    <xf numFmtId="0" fontId="18" fillId="0" borderId="0" xfId="0" applyFont="1" applyAlignment="1">
      <alignment horizontal="left" indent="1"/>
    </xf>
    <xf numFmtId="3" fontId="22" fillId="0" borderId="0" xfId="0" applyNumberFormat="1" applyFont="1" applyAlignment="1">
      <alignment horizontal="right" indent="1"/>
    </xf>
    <xf numFmtId="0" fontId="22" fillId="0" borderId="0" xfId="0" applyFont="1" applyAlignment="1">
      <alignment/>
    </xf>
    <xf numFmtId="0" fontId="18" fillId="0" borderId="0" xfId="0" applyFont="1" applyBorder="1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left"/>
    </xf>
    <xf numFmtId="0" fontId="18" fillId="0" borderId="0" xfId="0" applyFont="1" applyAlignment="1">
      <alignment horizontal="center"/>
    </xf>
    <xf numFmtId="0" fontId="19" fillId="0" borderId="11" xfId="0" applyFont="1" applyBorder="1" applyAlignment="1">
      <alignment/>
    </xf>
    <xf numFmtId="0" fontId="18" fillId="0" borderId="0" xfId="0" applyFont="1" applyAlignment="1">
      <alignment vertical="center"/>
    </xf>
    <xf numFmtId="0" fontId="22" fillId="0" borderId="0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09\valida09\agenda2009\6%20series\series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greso"/>
      <sheetName val="planes"/>
      <sheetName val="educacion continua"/>
      <sheetName val="incorporado"/>
      <sheetName val="sni"/>
      <sheetName val="productos inv"/>
      <sheetName val="pa sedes"/>
      <sheetName val="difusion cultural"/>
      <sheetName val="centro cultural"/>
      <sheetName val="acervos"/>
      <sheetName val="acciones ia"/>
      <sheetName val="becarios"/>
      <sheetName val="prod editorial"/>
      <sheetName val="serv biblio"/>
      <sheetName val="area const"/>
      <sheetName val="presupuest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"/>
  <sheetViews>
    <sheetView tabSelected="1" zoomScalePageLayoutView="0" workbookViewId="0" topLeftCell="A1">
      <selection activeCell="A1" sqref="A1:K1"/>
    </sheetView>
  </sheetViews>
  <sheetFormatPr defaultColWidth="11.421875" defaultRowHeight="12.75"/>
  <cols>
    <col min="1" max="1" width="30.7109375" style="1" customWidth="1"/>
    <col min="2" max="11" width="11.421875" style="1" customWidth="1"/>
    <col min="12" max="202" width="9.140625" style="1" customWidth="1"/>
    <col min="203" max="16384" width="11.421875" style="1" customWidth="1"/>
  </cols>
  <sheetData>
    <row r="1" spans="1:11" ht="12.75">
      <c r="A1" s="19" t="s">
        <v>23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s="18" customFormat="1" ht="14.25">
      <c r="A2" s="19" t="s">
        <v>22</v>
      </c>
      <c r="B2" s="19"/>
      <c r="C2" s="19"/>
      <c r="D2" s="19"/>
      <c r="E2" s="19"/>
      <c r="F2" s="19"/>
      <c r="G2" s="19"/>
      <c r="H2" s="19"/>
      <c r="I2" s="19"/>
      <c r="J2" s="19"/>
      <c r="K2" s="19"/>
    </row>
    <row r="3" spans="1:11" s="18" customFormat="1" ht="12.75">
      <c r="A3" s="19" t="s">
        <v>21</v>
      </c>
      <c r="B3" s="19"/>
      <c r="C3" s="19"/>
      <c r="D3" s="19"/>
      <c r="E3" s="19"/>
      <c r="F3" s="19"/>
      <c r="G3" s="19"/>
      <c r="H3" s="19"/>
      <c r="I3" s="19"/>
      <c r="J3" s="19"/>
      <c r="K3" s="19"/>
    </row>
    <row r="4" spans="2:11" ht="12.75" customHeight="1">
      <c r="B4" s="9"/>
      <c r="C4" s="9"/>
      <c r="D4" s="9"/>
      <c r="E4" s="9"/>
      <c r="F4" s="9"/>
      <c r="G4" s="9"/>
      <c r="H4" s="9"/>
      <c r="I4" s="9"/>
      <c r="J4" s="9"/>
      <c r="K4" s="9"/>
    </row>
    <row r="5" spans="1:11" ht="9" customHeight="1">
      <c r="A5" s="17"/>
      <c r="B5" s="16"/>
      <c r="C5" s="16"/>
      <c r="D5" s="16"/>
      <c r="E5" s="16"/>
      <c r="F5" s="16"/>
      <c r="G5" s="16"/>
      <c r="H5" s="16"/>
      <c r="I5" s="16"/>
      <c r="J5" s="16"/>
      <c r="K5" s="16"/>
    </row>
    <row r="6" spans="1:11" s="3" customFormat="1" ht="13.5" customHeight="1">
      <c r="A6" s="15"/>
      <c r="B6" s="14" t="s">
        <v>20</v>
      </c>
      <c r="C6" s="14" t="s">
        <v>19</v>
      </c>
      <c r="D6" s="14" t="s">
        <v>18</v>
      </c>
      <c r="E6" s="14" t="s">
        <v>17</v>
      </c>
      <c r="F6" s="14" t="s">
        <v>16</v>
      </c>
      <c r="G6" s="14" t="s">
        <v>15</v>
      </c>
      <c r="H6" s="14" t="s">
        <v>14</v>
      </c>
      <c r="I6" s="14" t="s">
        <v>13</v>
      </c>
      <c r="J6" s="14" t="s">
        <v>12</v>
      </c>
      <c r="K6" s="14" t="s">
        <v>11</v>
      </c>
    </row>
    <row r="7" spans="1:11" ht="9" customHeight="1">
      <c r="A7" s="9"/>
      <c r="B7" s="9"/>
      <c r="C7" s="9"/>
      <c r="D7" s="9"/>
      <c r="E7" s="9"/>
      <c r="F7" s="9"/>
      <c r="G7" s="9"/>
      <c r="H7" s="9"/>
      <c r="I7" s="9"/>
      <c r="J7" s="9"/>
      <c r="K7" s="9"/>
    </row>
    <row r="8" spans="1:11" ht="13.5" customHeight="1">
      <c r="A8" s="13"/>
      <c r="B8" s="2"/>
      <c r="C8" s="2"/>
      <c r="D8" s="2"/>
      <c r="E8" s="2"/>
      <c r="F8" s="2"/>
      <c r="G8" s="2"/>
      <c r="H8" s="2"/>
      <c r="I8" s="2"/>
      <c r="J8" s="2"/>
      <c r="K8" s="2"/>
    </row>
    <row r="9" spans="1:11" ht="13.5" customHeight="1">
      <c r="A9" s="12" t="s">
        <v>10</v>
      </c>
      <c r="B9" s="11">
        <f>SUM(B10:B14)</f>
        <v>255226</v>
      </c>
      <c r="C9" s="11">
        <f>SUM(C10:C14)</f>
        <v>245317</v>
      </c>
      <c r="D9" s="11">
        <f>SUM(D10:D14)</f>
        <v>251149</v>
      </c>
      <c r="E9" s="11">
        <f>SUM(E10:E14)</f>
        <v>259036</v>
      </c>
      <c r="F9" s="11">
        <f>SUM(F10:F14)</f>
        <v>269143</v>
      </c>
      <c r="G9" s="11">
        <f>SUM(G10:G14)</f>
        <v>279054</v>
      </c>
      <c r="H9" s="11">
        <f>SUM(H10:H14)</f>
        <v>286484</v>
      </c>
      <c r="I9" s="11">
        <f>SUM(I10:I14)</f>
        <v>292889</v>
      </c>
      <c r="J9" s="11">
        <f>SUM(J10:J14)</f>
        <v>299688</v>
      </c>
      <c r="K9" s="11">
        <f>SUM(K10:K14)</f>
        <v>305969</v>
      </c>
    </row>
    <row r="10" spans="1:11" s="3" customFormat="1" ht="13.5" customHeight="1">
      <c r="A10" s="10" t="s">
        <v>7</v>
      </c>
      <c r="B10" s="5">
        <v>541</v>
      </c>
      <c r="C10" s="5">
        <v>607</v>
      </c>
      <c r="D10" s="5">
        <v>641</v>
      </c>
      <c r="E10" s="5">
        <v>651</v>
      </c>
      <c r="F10" s="5">
        <v>588</v>
      </c>
      <c r="G10" s="5">
        <v>585</v>
      </c>
      <c r="H10" s="5">
        <f>+H17+H24</f>
        <v>745</v>
      </c>
      <c r="I10" s="5">
        <f>+I17+I24</f>
        <v>729</v>
      </c>
      <c r="J10" s="5">
        <f>+J17+J24</f>
        <v>739</v>
      </c>
      <c r="K10" s="5">
        <f>+K17+K24</f>
        <v>738</v>
      </c>
    </row>
    <row r="11" spans="1:11" s="3" customFormat="1" ht="13.5" customHeight="1">
      <c r="A11" s="10" t="s">
        <v>6</v>
      </c>
      <c r="B11" s="5">
        <v>100926</v>
      </c>
      <c r="C11" s="5">
        <v>95372</v>
      </c>
      <c r="D11" s="5">
        <v>96798</v>
      </c>
      <c r="E11" s="5">
        <f>98804+1307</f>
        <v>100111</v>
      </c>
      <c r="F11" s="5">
        <v>104554</v>
      </c>
      <c r="G11" s="5">
        <v>105972</v>
      </c>
      <c r="H11" s="5">
        <f>+H18+H25</f>
        <v>106913</v>
      </c>
      <c r="I11" s="5">
        <f>+I18+I25</f>
        <v>106298</v>
      </c>
      <c r="J11" s="5">
        <f>+J18+J25</f>
        <v>107447</v>
      </c>
      <c r="K11" s="5">
        <f>+K18+K25</f>
        <v>107848</v>
      </c>
    </row>
    <row r="12" spans="1:11" s="3" customFormat="1" ht="13.5" customHeight="1">
      <c r="A12" s="10" t="s">
        <v>5</v>
      </c>
      <c r="B12" s="5">
        <v>2317</v>
      </c>
      <c r="C12" s="5">
        <v>2013</v>
      </c>
      <c r="D12" s="5">
        <v>1867</v>
      </c>
      <c r="E12" s="5">
        <f>977+744</f>
        <v>1721</v>
      </c>
      <c r="F12" s="5">
        <v>1609</v>
      </c>
      <c r="G12" s="5">
        <v>2479</v>
      </c>
      <c r="H12" s="5">
        <f>+H19+H26</f>
        <v>1645</v>
      </c>
      <c r="I12" s="5">
        <f>+I19+I26</f>
        <v>1264</v>
      </c>
      <c r="J12" s="5">
        <f>+J19+J26</f>
        <v>1084</v>
      </c>
      <c r="K12" s="5">
        <f>+K19+K26</f>
        <v>1064</v>
      </c>
    </row>
    <row r="13" spans="1:11" s="3" customFormat="1" ht="13.5" customHeight="1">
      <c r="A13" s="10" t="s">
        <v>4</v>
      </c>
      <c r="B13" s="5">
        <v>134172</v>
      </c>
      <c r="C13" s="5">
        <v>130778</v>
      </c>
      <c r="D13" s="5">
        <v>133933</v>
      </c>
      <c r="E13" s="5">
        <v>138023</v>
      </c>
      <c r="F13" s="5">
        <v>143405</v>
      </c>
      <c r="G13" s="5">
        <v>150253</v>
      </c>
      <c r="H13" s="5">
        <f>+H20+H27</f>
        <v>156434</v>
      </c>
      <c r="I13" s="5">
        <f>+I20+I27</f>
        <v>163368</v>
      </c>
      <c r="J13" s="5">
        <f>+J20+J27</f>
        <v>167891</v>
      </c>
      <c r="K13" s="5">
        <f>+K20+K27</f>
        <v>172444</v>
      </c>
    </row>
    <row r="14" spans="1:11" s="3" customFormat="1" ht="13.5" customHeight="1">
      <c r="A14" s="10" t="s">
        <v>3</v>
      </c>
      <c r="B14" s="5">
        <v>17270</v>
      </c>
      <c r="C14" s="5">
        <v>16547</v>
      </c>
      <c r="D14" s="5">
        <v>17910</v>
      </c>
      <c r="E14" s="5">
        <v>18530</v>
      </c>
      <c r="F14" s="5">
        <v>18987</v>
      </c>
      <c r="G14" s="5">
        <v>19765</v>
      </c>
      <c r="H14" s="5">
        <f>+H21+H28</f>
        <v>20747</v>
      </c>
      <c r="I14" s="5">
        <f>+I21+I28</f>
        <v>21230</v>
      </c>
      <c r="J14" s="5">
        <f>+J21+J28</f>
        <v>22527</v>
      </c>
      <c r="K14" s="5">
        <f>+K21+K28</f>
        <v>23875</v>
      </c>
    </row>
    <row r="15" spans="1:11" s="3" customFormat="1" ht="13.5" customHeight="1">
      <c r="A15" s="1"/>
      <c r="B15" s="5"/>
      <c r="C15" s="5"/>
      <c r="D15" s="5"/>
      <c r="E15" s="5"/>
      <c r="F15" s="5"/>
      <c r="G15" s="5"/>
      <c r="H15" s="5"/>
      <c r="I15" s="5"/>
      <c r="J15" s="5"/>
      <c r="K15" s="5"/>
    </row>
    <row r="16" spans="1:11" ht="13.5" customHeight="1">
      <c r="A16" s="12" t="s">
        <v>9</v>
      </c>
      <c r="B16" s="11">
        <f>SUM(B17:B21)</f>
        <v>68458</v>
      </c>
      <c r="C16" s="11">
        <f>SUM(C17:C21)</f>
        <v>68343</v>
      </c>
      <c r="D16" s="11">
        <f>SUM(D17:D21)</f>
        <v>72281</v>
      </c>
      <c r="E16" s="11">
        <f>SUM(E17:E21)</f>
        <v>72884</v>
      </c>
      <c r="F16" s="11">
        <f>SUM(F17:F21)</f>
        <v>72159</v>
      </c>
      <c r="G16" s="11">
        <f>SUM(G17:G21)</f>
        <v>76679</v>
      </c>
      <c r="H16" s="11">
        <f>SUM(H17:H21)</f>
        <v>77965</v>
      </c>
      <c r="I16" s="11">
        <f>SUM(I17:I21)</f>
        <v>79240</v>
      </c>
      <c r="J16" s="11">
        <f>SUM(J17:J21)</f>
        <v>82401</v>
      </c>
      <c r="K16" s="11">
        <f>SUM(K17:K21)</f>
        <v>82350</v>
      </c>
    </row>
    <row r="17" spans="1:11" s="3" customFormat="1" ht="13.5" customHeight="1">
      <c r="A17" s="10" t="s">
        <v>7</v>
      </c>
      <c r="B17" s="5">
        <v>141</v>
      </c>
      <c r="C17" s="5">
        <v>249</v>
      </c>
      <c r="D17" s="5">
        <v>256</v>
      </c>
      <c r="E17" s="5">
        <v>231</v>
      </c>
      <c r="F17" s="5">
        <v>252</v>
      </c>
      <c r="G17" s="5">
        <v>212</v>
      </c>
      <c r="H17" s="5">
        <v>275</v>
      </c>
      <c r="I17" s="5">
        <v>257</v>
      </c>
      <c r="J17" s="5">
        <v>271</v>
      </c>
      <c r="K17" s="5">
        <v>273</v>
      </c>
    </row>
    <row r="18" spans="1:11" s="3" customFormat="1" ht="13.5" customHeight="1">
      <c r="A18" s="10" t="s">
        <v>6</v>
      </c>
      <c r="B18" s="5">
        <v>32530</v>
      </c>
      <c r="C18" s="5">
        <v>31229</v>
      </c>
      <c r="D18" s="5">
        <v>32447</v>
      </c>
      <c r="E18" s="5">
        <f>32829+572</f>
        <v>33401</v>
      </c>
      <c r="F18" s="5">
        <v>33880</v>
      </c>
      <c r="G18" s="5">
        <v>34247</v>
      </c>
      <c r="H18" s="5">
        <v>34279</v>
      </c>
      <c r="I18" s="5">
        <v>33688</v>
      </c>
      <c r="J18" s="5">
        <v>34090</v>
      </c>
      <c r="K18" s="5">
        <v>34840</v>
      </c>
    </row>
    <row r="19" spans="1:11" s="3" customFormat="1" ht="13.5" customHeight="1">
      <c r="A19" s="10" t="s">
        <v>5</v>
      </c>
      <c r="B19" s="5">
        <v>592</v>
      </c>
      <c r="C19" s="5">
        <v>815</v>
      </c>
      <c r="D19" s="5">
        <v>769</v>
      </c>
      <c r="E19" s="5">
        <v>494</v>
      </c>
      <c r="F19" s="5">
        <v>512</v>
      </c>
      <c r="G19" s="5">
        <v>1551</v>
      </c>
      <c r="H19" s="5">
        <v>33</v>
      </c>
      <c r="I19" s="5">
        <v>108</v>
      </c>
      <c r="J19" s="5">
        <v>858</v>
      </c>
      <c r="K19" s="5">
        <v>308</v>
      </c>
    </row>
    <row r="20" spans="1:11" s="3" customFormat="1" ht="13.5" customHeight="1">
      <c r="A20" s="10" t="s">
        <v>4</v>
      </c>
      <c r="B20" s="5">
        <v>29262</v>
      </c>
      <c r="C20" s="5">
        <v>30070</v>
      </c>
      <c r="D20" s="5">
        <v>32033</v>
      </c>
      <c r="E20" s="5">
        <v>31784</v>
      </c>
      <c r="F20" s="5">
        <v>30579</v>
      </c>
      <c r="G20" s="5">
        <v>33106</v>
      </c>
      <c r="H20" s="5">
        <v>35505</v>
      </c>
      <c r="I20" s="5">
        <v>36929</v>
      </c>
      <c r="J20" s="5">
        <v>37787</v>
      </c>
      <c r="K20" s="5">
        <v>37683</v>
      </c>
    </row>
    <row r="21" spans="1:11" s="3" customFormat="1" ht="13.5" customHeight="1">
      <c r="A21" s="10" t="s">
        <v>3</v>
      </c>
      <c r="B21" s="5">
        <v>5933</v>
      </c>
      <c r="C21" s="5">
        <v>5980</v>
      </c>
      <c r="D21" s="5">
        <v>6776</v>
      </c>
      <c r="E21" s="5">
        <v>6974</v>
      </c>
      <c r="F21" s="5">
        <v>6936</v>
      </c>
      <c r="G21" s="5">
        <v>7563</v>
      </c>
      <c r="H21" s="5">
        <v>7873</v>
      </c>
      <c r="I21" s="5">
        <v>8258</v>
      </c>
      <c r="J21" s="5">
        <v>9395</v>
      </c>
      <c r="K21" s="5">
        <v>9246</v>
      </c>
    </row>
    <row r="22" spans="1:11" s="3" customFormat="1" ht="13.5" customHeight="1">
      <c r="A22" s="1"/>
      <c r="B22" s="5"/>
      <c r="C22" s="5"/>
      <c r="D22" s="5"/>
      <c r="E22" s="5"/>
      <c r="F22" s="5"/>
      <c r="G22" s="5"/>
      <c r="H22" s="5"/>
      <c r="I22" s="5"/>
      <c r="J22" s="5"/>
      <c r="K22" s="5"/>
    </row>
    <row r="23" spans="1:11" ht="13.5" customHeight="1">
      <c r="A23" s="12" t="s">
        <v>8</v>
      </c>
      <c r="B23" s="11">
        <f>SUM(B24:B28)</f>
        <v>186768</v>
      </c>
      <c r="C23" s="11">
        <f>SUM(C24:C28)</f>
        <v>176974</v>
      </c>
      <c r="D23" s="11">
        <f>SUM(D24:D28)</f>
        <v>178868</v>
      </c>
      <c r="E23" s="11">
        <f>SUM(E24:E28)</f>
        <v>186152</v>
      </c>
      <c r="F23" s="11">
        <f>SUM(F24:F28)</f>
        <v>196984</v>
      </c>
      <c r="G23" s="11">
        <f>SUM(G24:G28)</f>
        <v>202375</v>
      </c>
      <c r="H23" s="11">
        <f>SUM(H24:H28)</f>
        <v>208519</v>
      </c>
      <c r="I23" s="11">
        <f>SUM(I24:I28)</f>
        <v>213649</v>
      </c>
      <c r="J23" s="11">
        <f>SUM(J24:J28)</f>
        <v>217287</v>
      </c>
      <c r="K23" s="11">
        <f>SUM(K24:K28)</f>
        <v>223619</v>
      </c>
    </row>
    <row r="24" spans="1:11" s="3" customFormat="1" ht="13.5" customHeight="1">
      <c r="A24" s="10" t="s">
        <v>7</v>
      </c>
      <c r="B24" s="5">
        <f>B10-B17</f>
        <v>400</v>
      </c>
      <c r="C24" s="5">
        <f>C10-C17</f>
        <v>358</v>
      </c>
      <c r="D24" s="5">
        <v>385</v>
      </c>
      <c r="E24" s="5">
        <v>420</v>
      </c>
      <c r="F24" s="5">
        <v>336</v>
      </c>
      <c r="G24" s="5">
        <v>373</v>
      </c>
      <c r="H24" s="5">
        <v>470</v>
      </c>
      <c r="I24" s="5">
        <v>472</v>
      </c>
      <c r="J24" s="5">
        <v>468</v>
      </c>
      <c r="K24" s="5">
        <v>465</v>
      </c>
    </row>
    <row r="25" spans="1:11" s="3" customFormat="1" ht="13.5" customHeight="1">
      <c r="A25" s="10" t="s">
        <v>6</v>
      </c>
      <c r="B25" s="5">
        <f>B11-B18</f>
        <v>68396</v>
      </c>
      <c r="C25" s="5">
        <f>C11-C18</f>
        <v>64143</v>
      </c>
      <c r="D25" s="5">
        <v>64351</v>
      </c>
      <c r="E25" s="5">
        <f>65975+735</f>
        <v>66710</v>
      </c>
      <c r="F25" s="5">
        <v>70674</v>
      </c>
      <c r="G25" s="5">
        <v>71725</v>
      </c>
      <c r="H25" s="5">
        <v>72634</v>
      </c>
      <c r="I25" s="5">
        <v>72610</v>
      </c>
      <c r="J25" s="5">
        <v>73357</v>
      </c>
      <c r="K25" s="5">
        <v>73008</v>
      </c>
    </row>
    <row r="26" spans="1:11" s="3" customFormat="1" ht="13.5" customHeight="1">
      <c r="A26" s="10" t="s">
        <v>5</v>
      </c>
      <c r="B26" s="5">
        <f>B12-B19</f>
        <v>1725</v>
      </c>
      <c r="C26" s="5">
        <f>C12-C19</f>
        <v>1198</v>
      </c>
      <c r="D26" s="5">
        <v>1098</v>
      </c>
      <c r="E26" s="5">
        <v>1227</v>
      </c>
      <c r="F26" s="5">
        <v>1097</v>
      </c>
      <c r="G26" s="5">
        <v>928</v>
      </c>
      <c r="H26" s="5">
        <v>1612</v>
      </c>
      <c r="I26" s="5">
        <v>1156</v>
      </c>
      <c r="J26" s="5">
        <v>226</v>
      </c>
      <c r="K26" s="5">
        <v>756</v>
      </c>
    </row>
    <row r="27" spans="1:11" s="3" customFormat="1" ht="13.5" customHeight="1">
      <c r="A27" s="10" t="s">
        <v>4</v>
      </c>
      <c r="B27" s="5">
        <f>B13-B20</f>
        <v>104910</v>
      </c>
      <c r="C27" s="5">
        <f>C13-C20</f>
        <v>100708</v>
      </c>
      <c r="D27" s="5">
        <v>101900</v>
      </c>
      <c r="E27" s="5">
        <v>106239</v>
      </c>
      <c r="F27" s="5">
        <v>112826</v>
      </c>
      <c r="G27" s="5">
        <v>117147</v>
      </c>
      <c r="H27" s="5">
        <v>120929</v>
      </c>
      <c r="I27" s="5">
        <v>126439</v>
      </c>
      <c r="J27" s="5">
        <v>130104</v>
      </c>
      <c r="K27" s="5">
        <v>134761</v>
      </c>
    </row>
    <row r="28" spans="1:11" s="3" customFormat="1" ht="13.5" customHeight="1">
      <c r="A28" s="10" t="s">
        <v>3</v>
      </c>
      <c r="B28" s="5">
        <f>B14-B21</f>
        <v>11337</v>
      </c>
      <c r="C28" s="5">
        <f>C14-C21</f>
        <v>10567</v>
      </c>
      <c r="D28" s="5">
        <v>11134</v>
      </c>
      <c r="E28" s="5">
        <v>11556</v>
      </c>
      <c r="F28" s="5">
        <v>12051</v>
      </c>
      <c r="G28" s="5">
        <v>12202</v>
      </c>
      <c r="H28" s="5">
        <v>12874</v>
      </c>
      <c r="I28" s="5">
        <v>12972</v>
      </c>
      <c r="J28" s="5">
        <v>13132</v>
      </c>
      <c r="K28" s="5">
        <v>14629</v>
      </c>
    </row>
    <row r="29" spans="1:11" ht="13.5" customHeight="1">
      <c r="A29" s="9"/>
      <c r="B29" s="8"/>
      <c r="C29" s="8"/>
      <c r="D29" s="8"/>
      <c r="E29" s="8"/>
      <c r="F29" s="8"/>
      <c r="G29" s="8"/>
      <c r="H29" s="8"/>
      <c r="I29" s="8"/>
      <c r="J29" s="8"/>
      <c r="K29" s="8"/>
    </row>
    <row r="30" spans="1:11" s="3" customFormat="1" ht="12.75" customHeight="1">
      <c r="A30" s="1"/>
      <c r="B30" s="2"/>
      <c r="C30" s="4"/>
      <c r="D30" s="4"/>
      <c r="E30" s="4"/>
      <c r="F30" s="4"/>
      <c r="G30" s="4"/>
      <c r="H30" s="4"/>
      <c r="I30" s="4"/>
      <c r="J30" s="4"/>
      <c r="K30" s="4"/>
    </row>
    <row r="31" spans="1:11" s="3" customFormat="1" ht="12.75" customHeight="1">
      <c r="A31" s="7" t="s">
        <v>2</v>
      </c>
      <c r="B31" s="5"/>
      <c r="C31" s="5"/>
      <c r="D31" s="5"/>
      <c r="E31" s="5"/>
      <c r="F31" s="5"/>
      <c r="G31" s="5"/>
      <c r="H31" s="5"/>
      <c r="I31" s="5"/>
      <c r="J31" s="4"/>
      <c r="K31" s="4"/>
    </row>
    <row r="32" spans="1:11" s="3" customFormat="1" ht="12.75" customHeight="1">
      <c r="A32" s="7" t="s">
        <v>1</v>
      </c>
      <c r="B32" s="6"/>
      <c r="C32" s="6"/>
      <c r="D32" s="6"/>
      <c r="E32" s="6"/>
      <c r="F32" s="6"/>
      <c r="G32" s="6"/>
      <c r="H32" s="6"/>
      <c r="I32" s="6"/>
      <c r="J32" s="4"/>
      <c r="K32" s="4"/>
    </row>
    <row r="33" spans="2:11" s="3" customFormat="1" ht="12.75" customHeight="1">
      <c r="B33" s="5"/>
      <c r="C33" s="5"/>
      <c r="D33" s="5"/>
      <c r="E33" s="5"/>
      <c r="F33" s="5"/>
      <c r="G33" s="5"/>
      <c r="H33" s="5"/>
      <c r="I33" s="5"/>
      <c r="J33" s="4"/>
      <c r="K33" s="4"/>
    </row>
    <row r="34" spans="1:11" ht="12.75" customHeight="1">
      <c r="A34" s="3" t="s">
        <v>0</v>
      </c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2:11" ht="12.75" customHeight="1"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2:11" ht="12.75"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2:11" ht="12.75"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2:11" ht="12.75"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2:11" ht="12.75"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2:11" ht="12.75"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/>
  <mergeCells count="3">
    <mergeCell ref="A1:K1"/>
    <mergeCell ref="A2:K2"/>
    <mergeCell ref="A3:K3"/>
  </mergeCells>
  <printOptions horizontalCentered="1"/>
  <pageMargins left="0.39375" right="0.39375" top="0.7875" bottom="0.7875" header="0.5118055555555555" footer="0.5118055555555555"/>
  <pageSetup horizontalDpi="300" verticalDpi="3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</dc:creator>
  <cp:keywords/>
  <dc:description/>
  <cp:lastModifiedBy>mary</cp:lastModifiedBy>
  <dcterms:created xsi:type="dcterms:W3CDTF">2009-09-04T20:22:08Z</dcterms:created>
  <dcterms:modified xsi:type="dcterms:W3CDTF">2009-09-04T20:22:20Z</dcterms:modified>
  <cp:category/>
  <cp:version/>
  <cp:contentType/>
  <cp:contentStatus/>
</cp:coreProperties>
</file>