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entro cultur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<sst xmlns="http://schemas.openxmlformats.org/spreadsheetml/2006/main" count="296" uniqueCount="29">
  <si>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</si>
  <si>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presentación de publicaciones, conferencias de escritores y cuentacuentos, ceremonias, conferencias, conferencias de prensa, clausuras, encuentros, homenajes, mesas redondas, seminarios y reuniones.</t>
    </r>
  </si>
  <si>
    <t>T O T A L</t>
  </si>
  <si>
    <t>-</t>
  </si>
  <si>
    <r>
      <t>OTRAS ACTIVIDADES</t>
    </r>
    <r>
      <rPr>
        <b/>
        <vertAlign val="superscript"/>
        <sz val="10"/>
        <rFont val="Arial"/>
        <family val="2"/>
      </rPr>
      <t>a</t>
    </r>
  </si>
  <si>
    <t>MULTIDISCIPLINARIA</t>
  </si>
  <si>
    <t>Explanada del CCU</t>
  </si>
  <si>
    <t>Sala Julio Bracho</t>
  </si>
  <si>
    <t>Sala José Revueltas</t>
  </si>
  <si>
    <t>CINE</t>
  </si>
  <si>
    <t>Serpiente del Pedregal</t>
  </si>
  <si>
    <t>Fuente del CCU</t>
  </si>
  <si>
    <t>Foro del CUT</t>
  </si>
  <si>
    <t>Foro Sor Juana Inés de la Cruz</t>
  </si>
  <si>
    <t>Teatro Juan Ruiz de Alarcón</t>
  </si>
  <si>
    <t>Sala Miguel Covarrubias</t>
  </si>
  <si>
    <t>Sala Carlos Chávez</t>
  </si>
  <si>
    <t>DANZA</t>
  </si>
  <si>
    <t>Caja Negra CUT</t>
  </si>
  <si>
    <t>Teatro Juan Ruíz de Alarcón</t>
  </si>
  <si>
    <t>TEATRO</t>
  </si>
  <si>
    <t>Sala Nezahualcóyotl</t>
  </si>
  <si>
    <t>Miguel Covarrubias</t>
  </si>
  <si>
    <t>Espacio escultórico</t>
  </si>
  <si>
    <t>MÚSICA</t>
  </si>
  <si>
    <t>Asistencia</t>
  </si>
  <si>
    <t>Funciones</t>
  </si>
  <si>
    <t>2000-2008</t>
  </si>
  <si>
    <t>UNAM. FUNCIONES Y ASISTENCIA EN LOS RECINTOS DEL CENTRO CULTURAL UNIVERSITARIO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</si>
</sst>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 indent="1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 horizontal="left"/>
    </xf>
    <xf numFmtId="3" fontId="18" fillId="0" borderId="0" xfId="53" applyNumberFormat="1" applyFont="1" applyBorder="1" applyAlignment="1">
      <alignment/>
      <protection/>
    </xf>
    <xf numFmtId="3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 horizontal="right" inden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A1" sqref="A1:S1"/>
    </sheetView>
  </sheetViews>
  <sheetFormatPr defaultColWidth="11.421875" defaultRowHeight="12.75"/>
  <cols>
    <col min="1" max="1" width="29.8515625" style="1" customWidth="1"/>
    <col min="2" max="7" width="10.421875" style="1" customWidth="1"/>
    <col min="8" max="19" width="9.7109375" style="1" customWidth="1"/>
    <col min="20" max="16384" width="11.421875" style="1" customWidth="1"/>
  </cols>
  <sheetData>
    <row r="1" spans="1:19" s="36" customFormat="1" ht="12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36" customFormat="1" ht="12.7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ht="9" customHeight="1">
      <c r="A4" s="35"/>
    </row>
    <row r="5" spans="2:19" s="3" customFormat="1" ht="12.75" customHeight="1">
      <c r="B5" s="34">
        <v>2000</v>
      </c>
      <c r="C5" s="34"/>
      <c r="D5" s="34">
        <v>2001</v>
      </c>
      <c r="E5" s="34"/>
      <c r="F5" s="34">
        <v>2002</v>
      </c>
      <c r="G5" s="34"/>
      <c r="H5" s="34">
        <v>2003</v>
      </c>
      <c r="I5" s="34"/>
      <c r="J5" s="34">
        <v>2004</v>
      </c>
      <c r="K5" s="34"/>
      <c r="L5" s="34">
        <v>2005</v>
      </c>
      <c r="M5" s="34"/>
      <c r="N5" s="34">
        <v>2006</v>
      </c>
      <c r="O5" s="34"/>
      <c r="P5" s="34">
        <v>2007</v>
      </c>
      <c r="Q5" s="34"/>
      <c r="R5" s="34">
        <v>2008</v>
      </c>
      <c r="S5" s="34"/>
    </row>
    <row r="6" spans="2:19" s="3" customFormat="1" ht="12.75" customHeight="1">
      <c r="B6" s="5" t="s">
        <v>26</v>
      </c>
      <c r="C6" s="5" t="s">
        <v>25</v>
      </c>
      <c r="D6" s="5" t="s">
        <v>26</v>
      </c>
      <c r="E6" s="5" t="s">
        <v>25</v>
      </c>
      <c r="F6" s="5" t="s">
        <v>26</v>
      </c>
      <c r="G6" s="5" t="s">
        <v>25</v>
      </c>
      <c r="H6" s="5" t="s">
        <v>26</v>
      </c>
      <c r="I6" s="5" t="s">
        <v>25</v>
      </c>
      <c r="J6" s="5" t="s">
        <v>26</v>
      </c>
      <c r="K6" s="5" t="s">
        <v>25</v>
      </c>
      <c r="L6" s="5" t="s">
        <v>26</v>
      </c>
      <c r="M6" s="5" t="s">
        <v>25</v>
      </c>
      <c r="N6" s="5" t="s">
        <v>26</v>
      </c>
      <c r="O6" s="5" t="s">
        <v>25</v>
      </c>
      <c r="P6" s="5" t="s">
        <v>26</v>
      </c>
      <c r="Q6" s="5" t="s">
        <v>25</v>
      </c>
      <c r="R6" s="5" t="s">
        <v>26</v>
      </c>
      <c r="S6" s="5" t="s">
        <v>25</v>
      </c>
    </row>
    <row r="7" spans="1:19" ht="9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1" ht="12.7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9" s="4" customFormat="1" ht="12.75" customHeight="1">
      <c r="A9" s="23" t="s">
        <v>24</v>
      </c>
      <c r="B9" s="10">
        <f>SUM(B10:B15)</f>
        <v>306</v>
      </c>
      <c r="C9" s="10">
        <f>SUM(C10:C15)</f>
        <v>141184</v>
      </c>
      <c r="D9" s="10">
        <f>SUM(D10:D15)</f>
        <v>419</v>
      </c>
      <c r="E9" s="10">
        <f>SUM(E10:E15)</f>
        <v>192103</v>
      </c>
      <c r="F9" s="10">
        <f>SUM(F10:F15)</f>
        <v>219</v>
      </c>
      <c r="G9" s="10">
        <f>SUM(G10:G15)</f>
        <v>178781</v>
      </c>
      <c r="H9" s="10">
        <f>SUM(H10:H15)</f>
        <v>242</v>
      </c>
      <c r="I9" s="10">
        <f>SUM(I10:I15)</f>
        <v>163728</v>
      </c>
      <c r="J9" s="10">
        <f>SUM(J10:J15)</f>
        <v>295</v>
      </c>
      <c r="K9" s="10">
        <f>SUM(K10:K15)</f>
        <v>200565</v>
      </c>
      <c r="L9" s="10">
        <f>SUM(L10:L15)</f>
        <v>308</v>
      </c>
      <c r="M9" s="10">
        <f>SUM(M10:M15)</f>
        <v>205862</v>
      </c>
      <c r="N9" s="10">
        <f>SUM(N10:N15)</f>
        <v>328</v>
      </c>
      <c r="O9" s="10">
        <f>SUM(O10:O15)</f>
        <v>192443</v>
      </c>
      <c r="P9" s="10">
        <f>SUM(P10:P15)</f>
        <v>292</v>
      </c>
      <c r="Q9" s="10">
        <f>SUM(Q10:Q15)</f>
        <v>211791</v>
      </c>
      <c r="R9" s="10">
        <f>SUM(R10:R15)</f>
        <v>279</v>
      </c>
      <c r="S9" s="10">
        <f>SUM(S10:S15)</f>
        <v>224181</v>
      </c>
    </row>
    <row r="10" spans="1:19" s="4" customFormat="1" ht="12.75" customHeight="1">
      <c r="A10" s="22" t="s">
        <v>23</v>
      </c>
      <c r="B10" s="19" t="s">
        <v>3</v>
      </c>
      <c r="C10" s="19" t="s">
        <v>3</v>
      </c>
      <c r="D10" s="19" t="s">
        <v>3</v>
      </c>
      <c r="E10" s="19" t="s">
        <v>3</v>
      </c>
      <c r="F10" s="19" t="s">
        <v>3</v>
      </c>
      <c r="G10" s="19" t="s">
        <v>3</v>
      </c>
      <c r="H10" s="19" t="s">
        <v>3</v>
      </c>
      <c r="I10" s="29" t="s">
        <v>3</v>
      </c>
      <c r="J10" s="13">
        <v>1</v>
      </c>
      <c r="K10" s="21">
        <v>2000</v>
      </c>
      <c r="L10" s="13">
        <v>2</v>
      </c>
      <c r="M10" s="13">
        <v>3700</v>
      </c>
      <c r="N10" s="13">
        <v>1</v>
      </c>
      <c r="O10" s="21">
        <v>2576</v>
      </c>
      <c r="P10" s="19" t="s">
        <v>3</v>
      </c>
      <c r="Q10" s="19" t="s">
        <v>3</v>
      </c>
      <c r="R10" s="19" t="s">
        <v>3</v>
      </c>
      <c r="S10" s="19" t="s">
        <v>3</v>
      </c>
    </row>
    <row r="11" spans="1:19" s="4" customFormat="1" ht="12.75" customHeight="1">
      <c r="A11" s="22" t="s">
        <v>6</v>
      </c>
      <c r="B11" s="19" t="s">
        <v>3</v>
      </c>
      <c r="C11" s="19" t="s">
        <v>3</v>
      </c>
      <c r="D11" s="19" t="s">
        <v>3</v>
      </c>
      <c r="E11" s="19" t="s">
        <v>3</v>
      </c>
      <c r="F11" s="19" t="s">
        <v>3</v>
      </c>
      <c r="G11" s="19" t="s">
        <v>3</v>
      </c>
      <c r="H11" s="19" t="s">
        <v>3</v>
      </c>
      <c r="I11" s="29" t="s">
        <v>3</v>
      </c>
      <c r="J11" s="13">
        <v>15</v>
      </c>
      <c r="K11" s="21">
        <v>6080</v>
      </c>
      <c r="L11" s="13">
        <v>15</v>
      </c>
      <c r="M11" s="13">
        <v>7950</v>
      </c>
      <c r="N11" s="13">
        <v>14</v>
      </c>
      <c r="O11" s="21">
        <v>6550</v>
      </c>
      <c r="P11" s="13">
        <v>6</v>
      </c>
      <c r="Q11" s="21">
        <v>1900</v>
      </c>
      <c r="R11" s="19" t="s">
        <v>3</v>
      </c>
      <c r="S11" s="19" t="s">
        <v>3</v>
      </c>
    </row>
    <row r="12" spans="1:19" s="4" customFormat="1" ht="12.75" customHeight="1">
      <c r="A12" s="22" t="s">
        <v>22</v>
      </c>
      <c r="B12" s="19" t="s">
        <v>3</v>
      </c>
      <c r="C12" s="19" t="s">
        <v>3</v>
      </c>
      <c r="D12" s="19" t="s">
        <v>3</v>
      </c>
      <c r="E12" s="19" t="s">
        <v>3</v>
      </c>
      <c r="F12" s="19" t="s">
        <v>3</v>
      </c>
      <c r="G12" s="19" t="s">
        <v>3</v>
      </c>
      <c r="H12" s="19" t="s">
        <v>3</v>
      </c>
      <c r="I12" s="29" t="s">
        <v>3</v>
      </c>
      <c r="J12" s="19" t="s">
        <v>3</v>
      </c>
      <c r="K12" s="29" t="s">
        <v>3</v>
      </c>
      <c r="L12" s="19" t="s">
        <v>3</v>
      </c>
      <c r="M12" s="29" t="s">
        <v>3</v>
      </c>
      <c r="N12" s="19" t="s">
        <v>3</v>
      </c>
      <c r="O12" s="29" t="s">
        <v>3</v>
      </c>
      <c r="P12" s="19" t="s">
        <v>3</v>
      </c>
      <c r="Q12" s="29" t="s">
        <v>3</v>
      </c>
      <c r="R12" s="13">
        <v>1</v>
      </c>
      <c r="S12" s="21">
        <v>331</v>
      </c>
    </row>
    <row r="13" spans="1:19" s="4" customFormat="1" ht="12.75" customHeight="1">
      <c r="A13" s="27" t="s">
        <v>16</v>
      </c>
      <c r="B13" s="13">
        <v>177</v>
      </c>
      <c r="C13" s="13">
        <v>8607</v>
      </c>
      <c r="D13" s="13">
        <v>259</v>
      </c>
      <c r="E13" s="13">
        <v>13876</v>
      </c>
      <c r="F13" s="13">
        <v>68</v>
      </c>
      <c r="G13" s="13">
        <v>4874</v>
      </c>
      <c r="H13" s="13">
        <v>107</v>
      </c>
      <c r="I13" s="21">
        <v>7285</v>
      </c>
      <c r="J13" s="13">
        <v>102</v>
      </c>
      <c r="K13" s="21">
        <v>7091</v>
      </c>
      <c r="L13" s="13">
        <v>127</v>
      </c>
      <c r="M13" s="13">
        <v>9797</v>
      </c>
      <c r="N13" s="13">
        <v>146</v>
      </c>
      <c r="O13" s="21">
        <v>11697</v>
      </c>
      <c r="P13" s="13">
        <v>125</v>
      </c>
      <c r="Q13" s="21">
        <v>7978</v>
      </c>
      <c r="R13" s="13">
        <v>99</v>
      </c>
      <c r="S13" s="21">
        <v>8145</v>
      </c>
    </row>
    <row r="14" spans="1:19" s="4" customFormat="1" ht="12.75" customHeight="1">
      <c r="A14" s="22" t="s">
        <v>21</v>
      </c>
      <c r="B14" s="13">
        <v>129</v>
      </c>
      <c r="C14" s="13">
        <v>132577</v>
      </c>
      <c r="D14" s="13">
        <v>160</v>
      </c>
      <c r="E14" s="13">
        <v>178227</v>
      </c>
      <c r="F14" s="13">
        <v>151</v>
      </c>
      <c r="G14" s="13">
        <v>173907</v>
      </c>
      <c r="H14" s="13">
        <v>135</v>
      </c>
      <c r="I14" s="21">
        <v>156443</v>
      </c>
      <c r="J14" s="13">
        <v>177</v>
      </c>
      <c r="K14" s="21">
        <v>185394</v>
      </c>
      <c r="L14" s="13">
        <v>164</v>
      </c>
      <c r="M14" s="13">
        <v>184415</v>
      </c>
      <c r="N14" s="13">
        <v>167</v>
      </c>
      <c r="O14" s="21">
        <v>171620</v>
      </c>
      <c r="P14" s="13">
        <v>161</v>
      </c>
      <c r="Q14" s="21">
        <v>201913</v>
      </c>
      <c r="R14" s="30">
        <v>178</v>
      </c>
      <c r="S14" s="25">
        <v>215502</v>
      </c>
    </row>
    <row r="15" spans="1:19" s="4" customFormat="1" ht="12.75" customHeight="1">
      <c r="A15" s="27" t="s">
        <v>14</v>
      </c>
      <c r="B15" s="19" t="s">
        <v>3</v>
      </c>
      <c r="C15" s="19" t="s">
        <v>3</v>
      </c>
      <c r="D15" s="19" t="s">
        <v>3</v>
      </c>
      <c r="E15" s="19" t="s">
        <v>3</v>
      </c>
      <c r="F15" s="19" t="s">
        <v>3</v>
      </c>
      <c r="G15" s="19" t="s">
        <v>3</v>
      </c>
      <c r="H15" s="19" t="s">
        <v>3</v>
      </c>
      <c r="I15" s="29" t="s">
        <v>3</v>
      </c>
      <c r="J15" s="19" t="s">
        <v>3</v>
      </c>
      <c r="K15" s="29" t="s">
        <v>3</v>
      </c>
      <c r="L15" s="19" t="s">
        <v>3</v>
      </c>
      <c r="M15" s="29" t="s">
        <v>3</v>
      </c>
      <c r="N15" s="19" t="s">
        <v>3</v>
      </c>
      <c r="O15" s="29" t="s">
        <v>3</v>
      </c>
      <c r="P15" s="19" t="s">
        <v>3</v>
      </c>
      <c r="Q15" s="29" t="s">
        <v>3</v>
      </c>
      <c r="R15" s="13">
        <v>1</v>
      </c>
      <c r="S15" s="21">
        <v>203</v>
      </c>
    </row>
    <row r="16" spans="1:19" s="4" customFormat="1" ht="12.75" customHeight="1">
      <c r="A16" s="23"/>
      <c r="B16" s="28"/>
      <c r="C16" s="28"/>
      <c r="D16" s="2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4" customFormat="1" ht="12.75" customHeight="1">
      <c r="A17" s="23" t="s">
        <v>20</v>
      </c>
      <c r="B17" s="10">
        <f>SUM(B18:B21)</f>
        <v>459</v>
      </c>
      <c r="C17" s="10">
        <f>SUM(C18:C21)</f>
        <v>35032</v>
      </c>
      <c r="D17" s="10">
        <f>SUM(D18:D21)</f>
        <v>557</v>
      </c>
      <c r="E17" s="10">
        <f>SUM(E18:E21)</f>
        <v>45124</v>
      </c>
      <c r="F17" s="10">
        <f>SUM(F18:F21)</f>
        <v>540</v>
      </c>
      <c r="G17" s="10">
        <f>SUM(G18:G21)</f>
        <v>74784</v>
      </c>
      <c r="H17" s="10">
        <f>SUM(H18:H21)</f>
        <v>568</v>
      </c>
      <c r="I17" s="10">
        <f>SUM(I18:I21)</f>
        <v>94895</v>
      </c>
      <c r="J17" s="10">
        <f>SUM(J18:J21)</f>
        <v>581</v>
      </c>
      <c r="K17" s="10">
        <f>SUM(K18:K21)</f>
        <v>87055</v>
      </c>
      <c r="L17" s="10">
        <f>SUM(L18:L21)</f>
        <v>537</v>
      </c>
      <c r="M17" s="10">
        <f>SUM(M18:M21)</f>
        <v>70565</v>
      </c>
      <c r="N17" s="10">
        <f>SUM(N18:N21)</f>
        <v>431</v>
      </c>
      <c r="O17" s="10">
        <f>SUM(O18:O21)</f>
        <v>48344</v>
      </c>
      <c r="P17" s="10">
        <f>SUM(P18:P21)</f>
        <v>433</v>
      </c>
      <c r="Q17" s="10">
        <f>SUM(Q18:Q21)</f>
        <v>57853</v>
      </c>
      <c r="R17" s="10">
        <f>SUM(R18:R23)</f>
        <v>471</v>
      </c>
      <c r="S17" s="10">
        <f>SUM(S18:S23)</f>
        <v>68945</v>
      </c>
    </row>
    <row r="18" spans="1:19" s="2" customFormat="1" ht="12.75" customHeight="1">
      <c r="A18" s="22" t="s">
        <v>19</v>
      </c>
      <c r="B18" s="13">
        <v>181</v>
      </c>
      <c r="C18" s="13">
        <v>21159</v>
      </c>
      <c r="D18" s="13">
        <v>214</v>
      </c>
      <c r="E18" s="13">
        <v>21439</v>
      </c>
      <c r="F18" s="24">
        <v>259</v>
      </c>
      <c r="G18" s="13">
        <v>59275</v>
      </c>
      <c r="H18" s="13">
        <v>303</v>
      </c>
      <c r="I18" s="13">
        <v>76546</v>
      </c>
      <c r="J18" s="13">
        <v>252</v>
      </c>
      <c r="K18" s="13">
        <v>46764</v>
      </c>
      <c r="L18" s="13">
        <v>191</v>
      </c>
      <c r="M18" s="13">
        <v>30657</v>
      </c>
      <c r="N18" s="13">
        <v>136</v>
      </c>
      <c r="O18" s="13">
        <v>19651</v>
      </c>
      <c r="P18" s="13">
        <v>167</v>
      </c>
      <c r="Q18" s="13">
        <v>26223</v>
      </c>
      <c r="R18" s="25">
        <v>183</v>
      </c>
      <c r="S18" s="25">
        <v>27920</v>
      </c>
    </row>
    <row r="19" spans="1:19" s="4" customFormat="1" ht="12.75" customHeight="1">
      <c r="A19" s="22" t="s">
        <v>13</v>
      </c>
      <c r="B19" s="13">
        <v>172</v>
      </c>
      <c r="C19" s="13">
        <v>9940</v>
      </c>
      <c r="D19" s="13">
        <v>210</v>
      </c>
      <c r="E19" s="13">
        <v>12707</v>
      </c>
      <c r="F19" s="13">
        <v>219</v>
      </c>
      <c r="G19" s="13">
        <v>11190</v>
      </c>
      <c r="H19" s="13">
        <v>138</v>
      </c>
      <c r="I19" s="13">
        <v>7597</v>
      </c>
      <c r="J19" s="13">
        <v>134</v>
      </c>
      <c r="K19" s="13">
        <v>6338</v>
      </c>
      <c r="L19" s="13">
        <v>173</v>
      </c>
      <c r="M19" s="13">
        <v>9330</v>
      </c>
      <c r="N19" s="13">
        <v>175</v>
      </c>
      <c r="O19" s="13">
        <v>11817</v>
      </c>
      <c r="P19" s="13">
        <v>157</v>
      </c>
      <c r="Q19" s="13">
        <v>9051</v>
      </c>
      <c r="R19" s="25">
        <v>158</v>
      </c>
      <c r="S19" s="25">
        <v>11187</v>
      </c>
    </row>
    <row r="20" spans="1:19" s="4" customFormat="1" ht="12.75" customHeight="1">
      <c r="A20" s="22" t="s">
        <v>12</v>
      </c>
      <c r="B20" s="13">
        <v>106</v>
      </c>
      <c r="C20" s="13">
        <v>3933</v>
      </c>
      <c r="D20" s="13">
        <v>133</v>
      </c>
      <c r="E20" s="13">
        <v>10978</v>
      </c>
      <c r="F20" s="13">
        <v>62</v>
      </c>
      <c r="G20" s="13">
        <v>4319</v>
      </c>
      <c r="H20" s="13">
        <v>127</v>
      </c>
      <c r="I20" s="13">
        <v>10752</v>
      </c>
      <c r="J20" s="13">
        <v>128</v>
      </c>
      <c r="K20" s="13">
        <v>11445</v>
      </c>
      <c r="L20" s="13">
        <v>117</v>
      </c>
      <c r="M20" s="13">
        <v>11217</v>
      </c>
      <c r="N20" s="13">
        <v>64</v>
      </c>
      <c r="O20" s="13">
        <v>6266</v>
      </c>
      <c r="P20" s="13">
        <v>72</v>
      </c>
      <c r="Q20" s="13">
        <v>5803</v>
      </c>
      <c r="R20" s="25">
        <v>6</v>
      </c>
      <c r="S20" s="25">
        <v>548</v>
      </c>
    </row>
    <row r="21" spans="1:19" s="4" customFormat="1" ht="12.75" customHeight="1">
      <c r="A21" s="27" t="s">
        <v>11</v>
      </c>
      <c r="B21" s="19" t="s">
        <v>3</v>
      </c>
      <c r="C21" s="19" t="s">
        <v>3</v>
      </c>
      <c r="D21" s="19" t="s">
        <v>3</v>
      </c>
      <c r="E21" s="19" t="s">
        <v>3</v>
      </c>
      <c r="F21" s="19" t="s">
        <v>3</v>
      </c>
      <c r="G21" s="19" t="s">
        <v>3</v>
      </c>
      <c r="H21" s="19" t="s">
        <v>3</v>
      </c>
      <c r="I21" s="19" t="s">
        <v>3</v>
      </c>
      <c r="J21" s="19">
        <v>67</v>
      </c>
      <c r="K21" s="19">
        <v>22508</v>
      </c>
      <c r="L21" s="19">
        <v>56</v>
      </c>
      <c r="M21" s="19">
        <v>19361</v>
      </c>
      <c r="N21" s="19">
        <v>56</v>
      </c>
      <c r="O21" s="19">
        <v>10610</v>
      </c>
      <c r="P21" s="19">
        <v>37</v>
      </c>
      <c r="Q21" s="19">
        <v>16776</v>
      </c>
      <c r="R21" s="19" t="s">
        <v>3</v>
      </c>
      <c r="S21" s="19" t="s">
        <v>3</v>
      </c>
    </row>
    <row r="22" spans="1:19" s="4" customFormat="1" ht="12.75" customHeight="1">
      <c r="A22" s="27" t="s">
        <v>18</v>
      </c>
      <c r="B22" s="19" t="s">
        <v>3</v>
      </c>
      <c r="C22" s="19" t="s">
        <v>3</v>
      </c>
      <c r="D22" s="19" t="s">
        <v>3</v>
      </c>
      <c r="E22" s="19" t="s">
        <v>3</v>
      </c>
      <c r="F22" s="19" t="s">
        <v>3</v>
      </c>
      <c r="G22" s="19" t="s">
        <v>3</v>
      </c>
      <c r="H22" s="19" t="s">
        <v>3</v>
      </c>
      <c r="I22" s="19" t="s">
        <v>3</v>
      </c>
      <c r="J22" s="19" t="s">
        <v>3</v>
      </c>
      <c r="K22" s="19" t="s">
        <v>3</v>
      </c>
      <c r="L22" s="19" t="s">
        <v>3</v>
      </c>
      <c r="M22" s="19" t="s">
        <v>3</v>
      </c>
      <c r="N22" s="19" t="s">
        <v>3</v>
      </c>
      <c r="O22" s="19" t="s">
        <v>3</v>
      </c>
      <c r="P22" s="19" t="s">
        <v>3</v>
      </c>
      <c r="Q22" s="19" t="s">
        <v>3</v>
      </c>
      <c r="R22" s="19">
        <v>67</v>
      </c>
      <c r="S22" s="19">
        <v>4480</v>
      </c>
    </row>
    <row r="23" spans="1:19" s="4" customFormat="1" ht="12.75" customHeight="1">
      <c r="A23" s="26" t="s">
        <v>6</v>
      </c>
      <c r="B23" s="19" t="s">
        <v>3</v>
      </c>
      <c r="C23" s="19" t="s">
        <v>3</v>
      </c>
      <c r="D23" s="19" t="s">
        <v>3</v>
      </c>
      <c r="E23" s="19" t="s">
        <v>3</v>
      </c>
      <c r="F23" s="19" t="s">
        <v>3</v>
      </c>
      <c r="G23" s="19" t="s">
        <v>3</v>
      </c>
      <c r="H23" s="19" t="s">
        <v>3</v>
      </c>
      <c r="I23" s="19" t="s">
        <v>3</v>
      </c>
      <c r="J23" s="19" t="s">
        <v>3</v>
      </c>
      <c r="K23" s="19" t="s">
        <v>3</v>
      </c>
      <c r="L23" s="19" t="s">
        <v>3</v>
      </c>
      <c r="M23" s="19" t="s">
        <v>3</v>
      </c>
      <c r="N23" s="19" t="s">
        <v>3</v>
      </c>
      <c r="O23" s="19" t="s">
        <v>3</v>
      </c>
      <c r="P23" s="19" t="s">
        <v>3</v>
      </c>
      <c r="Q23" s="19" t="s">
        <v>3</v>
      </c>
      <c r="R23" s="19">
        <v>57</v>
      </c>
      <c r="S23" s="19">
        <v>24810</v>
      </c>
    </row>
    <row r="24" spans="1:19" s="2" customFormat="1" ht="12.75" customHeight="1">
      <c r="A24" s="23"/>
      <c r="B24" s="13"/>
      <c r="C24" s="12"/>
      <c r="D24" s="13"/>
      <c r="E24" s="12"/>
      <c r="F24" s="2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</row>
    <row r="25" spans="1:19" s="2" customFormat="1" ht="12.75" customHeight="1">
      <c r="A25" s="23" t="s">
        <v>17</v>
      </c>
      <c r="B25" s="10">
        <f>SUM(B27:B32)</f>
        <v>240</v>
      </c>
      <c r="C25" s="10">
        <f>SUM(C27:C32)</f>
        <v>45755</v>
      </c>
      <c r="D25" s="10">
        <f>SUM(D27:D32)</f>
        <v>283</v>
      </c>
      <c r="E25" s="10">
        <f>SUM(E27:E32)</f>
        <v>60690</v>
      </c>
      <c r="F25" s="10">
        <f>SUM(F27:F32)</f>
        <v>267</v>
      </c>
      <c r="G25" s="10">
        <f>SUM(G27:G32)</f>
        <v>56433</v>
      </c>
      <c r="H25" s="10">
        <f>SUM(H27:H32)</f>
        <v>287</v>
      </c>
      <c r="I25" s="10">
        <f>SUM(I27:I32)</f>
        <v>78988</v>
      </c>
      <c r="J25" s="10">
        <f>SUM(J27:J32)</f>
        <v>288</v>
      </c>
      <c r="K25" s="10">
        <f>SUM(K27:K32)</f>
        <v>62502</v>
      </c>
      <c r="L25" s="10">
        <f>SUM(L27:L32)</f>
        <v>283</v>
      </c>
      <c r="M25" s="10">
        <f>SUM(M27:M32)</f>
        <v>60764</v>
      </c>
      <c r="N25" s="10">
        <f>SUM(N27:N32)</f>
        <v>310</v>
      </c>
      <c r="O25" s="10">
        <f>SUM(O27:O32)</f>
        <v>90342</v>
      </c>
      <c r="P25" s="10">
        <f>SUM(P27:P32)</f>
        <v>196</v>
      </c>
      <c r="Q25" s="10">
        <f>SUM(Q27:Q32)</f>
        <v>49504</v>
      </c>
      <c r="R25" s="10">
        <f>SUM(R26:R33)</f>
        <v>226</v>
      </c>
      <c r="S25" s="10">
        <f>SUM(S26:S33)</f>
        <v>75643</v>
      </c>
    </row>
    <row r="26" spans="1:19" s="2" customFormat="1" ht="12.75" customHeight="1">
      <c r="A26" s="26" t="s">
        <v>16</v>
      </c>
      <c r="B26" s="19" t="s">
        <v>3</v>
      </c>
      <c r="C26" s="19" t="s">
        <v>3</v>
      </c>
      <c r="D26" s="19" t="s">
        <v>3</v>
      </c>
      <c r="E26" s="19" t="s">
        <v>3</v>
      </c>
      <c r="F26" s="19" t="s">
        <v>3</v>
      </c>
      <c r="G26" s="19" t="s">
        <v>3</v>
      </c>
      <c r="H26" s="19" t="s">
        <v>3</v>
      </c>
      <c r="I26" s="19" t="s">
        <v>3</v>
      </c>
      <c r="J26" s="19" t="s">
        <v>3</v>
      </c>
      <c r="K26" s="19" t="s">
        <v>3</v>
      </c>
      <c r="L26" s="19" t="s">
        <v>3</v>
      </c>
      <c r="M26" s="19" t="s">
        <v>3</v>
      </c>
      <c r="N26" s="19" t="s">
        <v>3</v>
      </c>
      <c r="O26" s="19" t="s">
        <v>3</v>
      </c>
      <c r="P26" s="19" t="s">
        <v>3</v>
      </c>
      <c r="Q26" s="19" t="s">
        <v>3</v>
      </c>
      <c r="R26" s="19">
        <v>8</v>
      </c>
      <c r="S26" s="19">
        <v>1280</v>
      </c>
    </row>
    <row r="27" spans="1:19" s="2" customFormat="1" ht="12.75" customHeight="1">
      <c r="A27" s="26" t="s">
        <v>15</v>
      </c>
      <c r="B27" s="13">
        <v>240</v>
      </c>
      <c r="C27" s="13">
        <v>45755</v>
      </c>
      <c r="D27" s="13">
        <v>283</v>
      </c>
      <c r="E27" s="13">
        <v>60690</v>
      </c>
      <c r="F27" s="13">
        <v>267</v>
      </c>
      <c r="G27" s="13">
        <v>56433</v>
      </c>
      <c r="H27" s="13">
        <v>287</v>
      </c>
      <c r="I27" s="13">
        <v>78988</v>
      </c>
      <c r="J27" s="13">
        <v>288</v>
      </c>
      <c r="K27" s="13">
        <v>62502</v>
      </c>
      <c r="L27" s="13">
        <v>262</v>
      </c>
      <c r="M27" s="13">
        <v>56360</v>
      </c>
      <c r="N27" s="13">
        <v>267</v>
      </c>
      <c r="O27" s="13">
        <v>69032</v>
      </c>
      <c r="P27" s="13">
        <v>196</v>
      </c>
      <c r="Q27" s="13">
        <v>49504</v>
      </c>
      <c r="R27" s="25">
        <v>143</v>
      </c>
      <c r="S27" s="25">
        <v>37306</v>
      </c>
    </row>
    <row r="28" spans="1:19" s="2" customFormat="1" ht="12.75" customHeight="1">
      <c r="A28" s="27" t="s">
        <v>14</v>
      </c>
      <c r="B28" s="19" t="s">
        <v>3</v>
      </c>
      <c r="C28" s="19" t="s">
        <v>3</v>
      </c>
      <c r="D28" s="19" t="s">
        <v>3</v>
      </c>
      <c r="E28" s="19" t="s">
        <v>3</v>
      </c>
      <c r="F28" s="19" t="s">
        <v>3</v>
      </c>
      <c r="G28" s="19" t="s">
        <v>3</v>
      </c>
      <c r="H28" s="19" t="s">
        <v>3</v>
      </c>
      <c r="I28" s="19" t="s">
        <v>3</v>
      </c>
      <c r="J28" s="19" t="s">
        <v>3</v>
      </c>
      <c r="K28" s="19" t="s">
        <v>3</v>
      </c>
      <c r="L28" s="19" t="s">
        <v>3</v>
      </c>
      <c r="M28" s="19" t="s">
        <v>3</v>
      </c>
      <c r="N28" s="19" t="s">
        <v>3</v>
      </c>
      <c r="O28" s="19" t="s">
        <v>3</v>
      </c>
      <c r="P28" s="19" t="s">
        <v>3</v>
      </c>
      <c r="Q28" s="19" t="s">
        <v>3</v>
      </c>
      <c r="R28" s="25">
        <v>34</v>
      </c>
      <c r="S28" s="25">
        <v>14697</v>
      </c>
    </row>
    <row r="29" spans="1:19" s="2" customFormat="1" ht="12.75" customHeight="1">
      <c r="A29" s="26" t="s">
        <v>13</v>
      </c>
      <c r="B29" s="19" t="s">
        <v>3</v>
      </c>
      <c r="C29" s="19" t="s">
        <v>3</v>
      </c>
      <c r="D29" s="19" t="s">
        <v>3</v>
      </c>
      <c r="E29" s="19" t="s">
        <v>3</v>
      </c>
      <c r="F29" s="19" t="s">
        <v>3</v>
      </c>
      <c r="G29" s="19" t="s">
        <v>3</v>
      </c>
      <c r="H29" s="19" t="s">
        <v>3</v>
      </c>
      <c r="I29" s="19" t="s">
        <v>3</v>
      </c>
      <c r="J29" s="19" t="s">
        <v>3</v>
      </c>
      <c r="K29" s="19" t="s">
        <v>3</v>
      </c>
      <c r="L29" s="19" t="s">
        <v>3</v>
      </c>
      <c r="M29" s="19" t="s">
        <v>3</v>
      </c>
      <c r="N29" s="19" t="s">
        <v>3</v>
      </c>
      <c r="O29" s="19" t="s">
        <v>3</v>
      </c>
      <c r="P29" s="19" t="s">
        <v>3</v>
      </c>
      <c r="Q29" s="19" t="s">
        <v>3</v>
      </c>
      <c r="R29" s="25">
        <v>11</v>
      </c>
      <c r="S29" s="25">
        <v>1980</v>
      </c>
    </row>
    <row r="30" spans="1:19" s="2" customFormat="1" ht="12.75" customHeight="1">
      <c r="A30" s="27" t="s">
        <v>12</v>
      </c>
      <c r="B30" s="19" t="s">
        <v>3</v>
      </c>
      <c r="C30" s="19" t="s">
        <v>3</v>
      </c>
      <c r="D30" s="19" t="s">
        <v>3</v>
      </c>
      <c r="E30" s="19" t="s">
        <v>3</v>
      </c>
      <c r="F30" s="19" t="s">
        <v>3</v>
      </c>
      <c r="G30" s="19" t="s">
        <v>3</v>
      </c>
      <c r="H30" s="19" t="s">
        <v>3</v>
      </c>
      <c r="I30" s="19" t="s">
        <v>3</v>
      </c>
      <c r="J30" s="19" t="s">
        <v>3</v>
      </c>
      <c r="K30" s="19" t="s">
        <v>3</v>
      </c>
      <c r="L30" s="19" t="s">
        <v>3</v>
      </c>
      <c r="M30" s="19" t="s">
        <v>3</v>
      </c>
      <c r="N30" s="19" t="s">
        <v>3</v>
      </c>
      <c r="O30" s="19" t="s">
        <v>3</v>
      </c>
      <c r="P30" s="19" t="s">
        <v>3</v>
      </c>
      <c r="Q30" s="19" t="s">
        <v>3</v>
      </c>
      <c r="R30" s="25">
        <v>10</v>
      </c>
      <c r="S30" s="25">
        <v>1480</v>
      </c>
    </row>
    <row r="31" spans="1:19" s="2" customFormat="1" ht="12.75" customHeight="1">
      <c r="A31" s="27" t="s">
        <v>11</v>
      </c>
      <c r="B31" s="19" t="s">
        <v>3</v>
      </c>
      <c r="C31" s="19" t="s">
        <v>3</v>
      </c>
      <c r="D31" s="19" t="s">
        <v>3</v>
      </c>
      <c r="E31" s="19" t="s">
        <v>3</v>
      </c>
      <c r="F31" s="19" t="s">
        <v>3</v>
      </c>
      <c r="G31" s="19" t="s">
        <v>3</v>
      </c>
      <c r="H31" s="19" t="s">
        <v>3</v>
      </c>
      <c r="I31" s="19" t="s">
        <v>3</v>
      </c>
      <c r="J31" s="19" t="s">
        <v>3</v>
      </c>
      <c r="K31" s="19" t="s">
        <v>3</v>
      </c>
      <c r="L31" s="13">
        <v>5</v>
      </c>
      <c r="M31" s="13">
        <v>2970</v>
      </c>
      <c r="N31" s="13">
        <v>43</v>
      </c>
      <c r="O31" s="13">
        <v>21310</v>
      </c>
      <c r="P31" s="19" t="s">
        <v>3</v>
      </c>
      <c r="Q31" s="19" t="s">
        <v>3</v>
      </c>
      <c r="R31" s="19" t="s">
        <v>3</v>
      </c>
      <c r="S31" s="19" t="s">
        <v>3</v>
      </c>
    </row>
    <row r="32" spans="1:19" s="2" customFormat="1" ht="12.75" customHeight="1">
      <c r="A32" s="22" t="s">
        <v>10</v>
      </c>
      <c r="B32" s="19" t="s">
        <v>3</v>
      </c>
      <c r="C32" s="19" t="s">
        <v>3</v>
      </c>
      <c r="D32" s="19" t="s">
        <v>3</v>
      </c>
      <c r="E32" s="19" t="s">
        <v>3</v>
      </c>
      <c r="F32" s="19" t="s">
        <v>3</v>
      </c>
      <c r="G32" s="19" t="s">
        <v>3</v>
      </c>
      <c r="H32" s="19" t="s">
        <v>3</v>
      </c>
      <c r="I32" s="19" t="s">
        <v>3</v>
      </c>
      <c r="J32" s="19" t="s">
        <v>3</v>
      </c>
      <c r="K32" s="19" t="s">
        <v>3</v>
      </c>
      <c r="L32" s="13">
        <v>16</v>
      </c>
      <c r="M32" s="13">
        <v>1434</v>
      </c>
      <c r="N32" s="19" t="s">
        <v>3</v>
      </c>
      <c r="O32" s="19" t="s">
        <v>3</v>
      </c>
      <c r="P32" s="19" t="s">
        <v>3</v>
      </c>
      <c r="Q32" s="19" t="s">
        <v>3</v>
      </c>
      <c r="R32" s="19" t="s">
        <v>3</v>
      </c>
      <c r="S32" s="19" t="s">
        <v>3</v>
      </c>
    </row>
    <row r="33" spans="1:19" s="2" customFormat="1" ht="12.75" customHeight="1">
      <c r="A33" s="26" t="s">
        <v>6</v>
      </c>
      <c r="B33" s="19" t="s">
        <v>3</v>
      </c>
      <c r="C33" s="19" t="s">
        <v>3</v>
      </c>
      <c r="D33" s="19" t="s">
        <v>3</v>
      </c>
      <c r="E33" s="19" t="s">
        <v>3</v>
      </c>
      <c r="F33" s="19" t="s">
        <v>3</v>
      </c>
      <c r="G33" s="19" t="s">
        <v>3</v>
      </c>
      <c r="H33" s="19" t="s">
        <v>3</v>
      </c>
      <c r="I33" s="19" t="s">
        <v>3</v>
      </c>
      <c r="J33" s="19" t="s">
        <v>3</v>
      </c>
      <c r="K33" s="19" t="s">
        <v>3</v>
      </c>
      <c r="L33" s="19" t="s">
        <v>3</v>
      </c>
      <c r="M33" s="19" t="s">
        <v>3</v>
      </c>
      <c r="N33" s="19" t="s">
        <v>3</v>
      </c>
      <c r="O33" s="19" t="s">
        <v>3</v>
      </c>
      <c r="P33" s="19" t="s">
        <v>3</v>
      </c>
      <c r="Q33" s="19" t="s">
        <v>3</v>
      </c>
      <c r="R33" s="25">
        <v>20</v>
      </c>
      <c r="S33" s="25">
        <v>18900</v>
      </c>
    </row>
    <row r="34" spans="1:19" s="2" customFormat="1" ht="12.75" customHeight="1">
      <c r="A34" s="23"/>
      <c r="B34" s="13"/>
      <c r="C34" s="12"/>
      <c r="D34" s="13"/>
      <c r="E34" s="12"/>
      <c r="F34" s="24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</row>
    <row r="35" spans="1:19" s="2" customFormat="1" ht="12.75" customHeight="1">
      <c r="A35" s="23" t="s">
        <v>9</v>
      </c>
      <c r="B35" s="10">
        <f>SUM(B36:B38)</f>
        <v>1850</v>
      </c>
      <c r="C35" s="10">
        <f>SUM(C36:C38)</f>
        <v>79795</v>
      </c>
      <c r="D35" s="10">
        <f>SUM(D36:D38)</f>
        <v>2055</v>
      </c>
      <c r="E35" s="10">
        <f>SUM(E36:E38)</f>
        <v>99304</v>
      </c>
      <c r="F35" s="10">
        <f>SUM(F36:F38)</f>
        <v>1929</v>
      </c>
      <c r="G35" s="10">
        <f>SUM(G36:G38)</f>
        <v>71221</v>
      </c>
      <c r="H35" s="10">
        <f>SUM(H36:H38)</f>
        <v>1939</v>
      </c>
      <c r="I35" s="10">
        <f>SUM(I36:I38)</f>
        <v>76822</v>
      </c>
      <c r="J35" s="10">
        <f>SUM(J36:J38)</f>
        <v>1926</v>
      </c>
      <c r="K35" s="10">
        <f>SUM(K36:K38)</f>
        <v>76601</v>
      </c>
      <c r="L35" s="10">
        <f>SUM(L36:L38)</f>
        <v>1814</v>
      </c>
      <c r="M35" s="10">
        <f>SUM(M36:M38)</f>
        <v>77846</v>
      </c>
      <c r="N35" s="10">
        <f>SUM(N36:N38)</f>
        <v>1802</v>
      </c>
      <c r="O35" s="10">
        <f>SUM(O36:O38)</f>
        <v>71484</v>
      </c>
      <c r="P35" s="10">
        <f>SUM(P36:P38)</f>
        <v>1769</v>
      </c>
      <c r="Q35" s="10">
        <f>SUM(Q36:Q38)</f>
        <v>56658</v>
      </c>
      <c r="R35" s="10">
        <f>SUM(R36:R38)</f>
        <v>1768</v>
      </c>
      <c r="S35" s="10">
        <f>SUM(S36:S38)</f>
        <v>49448</v>
      </c>
    </row>
    <row r="36" spans="1:19" s="2" customFormat="1" ht="12.75" customHeight="1">
      <c r="A36" s="22" t="s">
        <v>8</v>
      </c>
      <c r="B36" s="13">
        <v>909</v>
      </c>
      <c r="C36" s="13">
        <v>24987</v>
      </c>
      <c r="D36" s="13">
        <v>998</v>
      </c>
      <c r="E36" s="13">
        <v>39008</v>
      </c>
      <c r="F36" s="13">
        <v>949</v>
      </c>
      <c r="G36" s="13">
        <v>32172</v>
      </c>
      <c r="H36" s="13">
        <v>976</v>
      </c>
      <c r="I36" s="13">
        <v>31684</v>
      </c>
      <c r="J36" s="13">
        <v>950</v>
      </c>
      <c r="K36" s="13">
        <v>35922</v>
      </c>
      <c r="L36" s="13">
        <v>885</v>
      </c>
      <c r="M36" s="13">
        <v>32123</v>
      </c>
      <c r="N36" s="13">
        <v>887</v>
      </c>
      <c r="O36" s="21">
        <v>28021</v>
      </c>
      <c r="P36" s="13">
        <v>862</v>
      </c>
      <c r="Q36" s="21">
        <v>23863</v>
      </c>
      <c r="R36" s="13">
        <v>846</v>
      </c>
      <c r="S36" s="21">
        <v>23513</v>
      </c>
    </row>
    <row r="37" spans="1:19" s="4" customFormat="1" ht="12.75" customHeight="1">
      <c r="A37" s="22" t="s">
        <v>7</v>
      </c>
      <c r="B37" s="13">
        <v>941</v>
      </c>
      <c r="C37" s="13">
        <v>54808</v>
      </c>
      <c r="D37" s="13">
        <v>1057</v>
      </c>
      <c r="E37" s="13">
        <v>60296</v>
      </c>
      <c r="F37" s="13">
        <v>980</v>
      </c>
      <c r="G37" s="13">
        <v>39049</v>
      </c>
      <c r="H37" s="13">
        <v>963</v>
      </c>
      <c r="I37" s="13">
        <v>45138</v>
      </c>
      <c r="J37" s="13">
        <v>976</v>
      </c>
      <c r="K37" s="13">
        <v>40679</v>
      </c>
      <c r="L37" s="13">
        <v>929</v>
      </c>
      <c r="M37" s="13">
        <v>45723</v>
      </c>
      <c r="N37" s="13">
        <v>910</v>
      </c>
      <c r="O37" s="21">
        <v>42163</v>
      </c>
      <c r="P37" s="13">
        <v>906</v>
      </c>
      <c r="Q37" s="21">
        <v>32715</v>
      </c>
      <c r="R37" s="13">
        <v>922</v>
      </c>
      <c r="S37" s="21">
        <v>25935</v>
      </c>
    </row>
    <row r="38" spans="1:19" s="2" customFormat="1" ht="12.75" customHeight="1">
      <c r="A38" s="22" t="s">
        <v>6</v>
      </c>
      <c r="B38" s="19" t="s">
        <v>3</v>
      </c>
      <c r="C38" s="19" t="s">
        <v>3</v>
      </c>
      <c r="D38" s="19" t="s">
        <v>3</v>
      </c>
      <c r="E38" s="19" t="s">
        <v>3</v>
      </c>
      <c r="F38" s="19" t="s">
        <v>3</v>
      </c>
      <c r="G38" s="19" t="s">
        <v>3</v>
      </c>
      <c r="H38" s="19" t="s">
        <v>3</v>
      </c>
      <c r="I38" s="19" t="s">
        <v>3</v>
      </c>
      <c r="J38" s="19" t="s">
        <v>3</v>
      </c>
      <c r="K38" s="19" t="s">
        <v>3</v>
      </c>
      <c r="L38" s="19" t="s">
        <v>3</v>
      </c>
      <c r="M38" s="19" t="s">
        <v>3</v>
      </c>
      <c r="N38" s="13">
        <v>5</v>
      </c>
      <c r="O38" s="21">
        <v>1300</v>
      </c>
      <c r="P38" s="13">
        <v>1</v>
      </c>
      <c r="Q38" s="21">
        <v>80</v>
      </c>
      <c r="R38" s="19" t="s">
        <v>3</v>
      </c>
      <c r="S38" s="19" t="s">
        <v>3</v>
      </c>
    </row>
    <row r="39" spans="1:19" s="2" customFormat="1" ht="12.75" customHeight="1">
      <c r="A39" s="20"/>
      <c r="B39" s="13"/>
      <c r="C39" s="12"/>
      <c r="D39" s="13"/>
      <c r="E39" s="12"/>
      <c r="F39" s="13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</row>
    <row r="40" spans="1:19" s="2" customFormat="1" ht="12.75" customHeight="1">
      <c r="A40" s="18" t="s">
        <v>5</v>
      </c>
      <c r="B40" s="17" t="s">
        <v>3</v>
      </c>
      <c r="C40" s="17" t="s">
        <v>3</v>
      </c>
      <c r="D40" s="17" t="s">
        <v>3</v>
      </c>
      <c r="E40" s="17" t="s">
        <v>3</v>
      </c>
      <c r="F40" s="17" t="s">
        <v>3</v>
      </c>
      <c r="G40" s="17" t="s">
        <v>3</v>
      </c>
      <c r="H40" s="17" t="s">
        <v>3</v>
      </c>
      <c r="I40" s="17" t="s">
        <v>3</v>
      </c>
      <c r="J40" s="10">
        <v>2</v>
      </c>
      <c r="K40" s="10">
        <v>650</v>
      </c>
      <c r="L40" s="10">
        <v>7</v>
      </c>
      <c r="M40" s="10">
        <v>1838</v>
      </c>
      <c r="N40" s="10">
        <v>5</v>
      </c>
      <c r="O40" s="10">
        <v>5842</v>
      </c>
      <c r="P40" s="10">
        <v>11</v>
      </c>
      <c r="Q40" s="10">
        <v>2014</v>
      </c>
      <c r="R40" s="17">
        <v>15</v>
      </c>
      <c r="S40" s="17">
        <v>4022</v>
      </c>
    </row>
    <row r="41" spans="1:19" s="2" customFormat="1" ht="12.75" customHeight="1">
      <c r="A41" s="18"/>
      <c r="B41" s="10"/>
      <c r="C41" s="10"/>
      <c r="D41" s="10"/>
      <c r="E41" s="10"/>
      <c r="F41" s="19"/>
      <c r="G41" s="19"/>
      <c r="H41" s="19"/>
      <c r="I41" s="19"/>
      <c r="J41" s="10"/>
      <c r="K41" s="10"/>
      <c r="L41" s="10"/>
      <c r="M41" s="10"/>
      <c r="N41" s="10"/>
      <c r="O41" s="10"/>
      <c r="P41" s="10"/>
      <c r="Q41" s="10"/>
      <c r="R41" s="19"/>
      <c r="S41" s="19"/>
    </row>
    <row r="42" spans="1:19" s="2" customFormat="1" ht="12.75" customHeight="1">
      <c r="A42" s="18" t="s">
        <v>4</v>
      </c>
      <c r="B42" s="17" t="s">
        <v>3</v>
      </c>
      <c r="C42" s="17" t="s">
        <v>3</v>
      </c>
      <c r="D42" s="17" t="s">
        <v>3</v>
      </c>
      <c r="E42" s="17" t="s">
        <v>3</v>
      </c>
      <c r="F42" s="17" t="s">
        <v>3</v>
      </c>
      <c r="G42" s="17" t="s">
        <v>3</v>
      </c>
      <c r="H42" s="17" t="s">
        <v>3</v>
      </c>
      <c r="I42" s="17" t="s">
        <v>3</v>
      </c>
      <c r="J42" s="17" t="s">
        <v>3</v>
      </c>
      <c r="K42" s="17" t="s">
        <v>3</v>
      </c>
      <c r="L42" s="17" t="s">
        <v>3</v>
      </c>
      <c r="M42" s="17" t="s">
        <v>3</v>
      </c>
      <c r="N42" s="17" t="s">
        <v>3</v>
      </c>
      <c r="O42" s="17" t="s">
        <v>3</v>
      </c>
      <c r="P42" s="17" t="s">
        <v>3</v>
      </c>
      <c r="Q42" s="17" t="s">
        <v>3</v>
      </c>
      <c r="R42" s="17">
        <f>33+44</f>
        <v>77</v>
      </c>
      <c r="S42" s="17">
        <f>6770+7701</f>
        <v>14471</v>
      </c>
    </row>
    <row r="43" spans="1:19" s="2" customFormat="1" ht="12.75" customHeight="1">
      <c r="A43" s="8"/>
      <c r="B43" s="7"/>
      <c r="C43" s="16"/>
      <c r="D43" s="16"/>
      <c r="E43" s="15"/>
      <c r="F43" s="15"/>
      <c r="G43" s="15"/>
      <c r="H43" s="15"/>
      <c r="I43" s="8"/>
      <c r="J43" s="8"/>
      <c r="K43" s="8"/>
      <c r="L43" s="8"/>
      <c r="M43" s="7"/>
      <c r="N43" s="7"/>
      <c r="O43" s="7"/>
      <c r="P43" s="7"/>
      <c r="Q43" s="7"/>
      <c r="R43" s="7"/>
      <c r="S43" s="7"/>
    </row>
    <row r="44" spans="1:19" s="2" customFormat="1" ht="8.25" customHeight="1">
      <c r="A44" s="6"/>
      <c r="B44" s="14"/>
      <c r="C44" s="13"/>
      <c r="D44" s="13"/>
      <c r="E44" s="12"/>
      <c r="F44" s="12"/>
      <c r="G44" s="12"/>
      <c r="H44" s="12"/>
      <c r="I44" s="6"/>
      <c r="J44" s="6"/>
      <c r="K44" s="6"/>
      <c r="L44" s="6"/>
      <c r="M44" s="4"/>
      <c r="N44" s="4"/>
      <c r="O44" s="4"/>
      <c r="P44" s="4"/>
      <c r="Q44" s="4"/>
      <c r="R44" s="4"/>
      <c r="S44" s="4"/>
    </row>
    <row r="45" spans="1:19" s="9" customFormat="1" ht="12.75" customHeight="1">
      <c r="A45" s="11" t="s">
        <v>2</v>
      </c>
      <c r="B45" s="10">
        <f>SUM(B9,B17,B25,B35,B40)</f>
        <v>2855</v>
      </c>
      <c r="C45" s="10">
        <f>SUM(C9,C17,C25,C35,C40)</f>
        <v>301766</v>
      </c>
      <c r="D45" s="10">
        <f>SUM(D9,D17,D25,D35,D40)</f>
        <v>3314</v>
      </c>
      <c r="E45" s="10">
        <f>SUM(E9,E17,E25,E35,E40)</f>
        <v>397221</v>
      </c>
      <c r="F45" s="10">
        <f>SUM(F9,F17,F25,F35,F40)</f>
        <v>2955</v>
      </c>
      <c r="G45" s="10">
        <f>SUM(G9,G17,G25,G35,G40)</f>
        <v>381219</v>
      </c>
      <c r="H45" s="10">
        <f>SUM(H9,H17,H25,H35,H40)</f>
        <v>3036</v>
      </c>
      <c r="I45" s="10">
        <f>SUM(I9,I17,I25,I35,I40)</f>
        <v>414433</v>
      </c>
      <c r="J45" s="10">
        <f>SUM(J9,J17,J25,J35,J40)</f>
        <v>3092</v>
      </c>
      <c r="K45" s="10">
        <f>SUM(K9,K17,K25,K35,K40)</f>
        <v>427373</v>
      </c>
      <c r="L45" s="10">
        <f>SUM(L9,L17,L25,L35,L40)</f>
        <v>2949</v>
      </c>
      <c r="M45" s="10">
        <f>SUM(M9,M17,M25,M35,M40)</f>
        <v>416875</v>
      </c>
      <c r="N45" s="10">
        <f>SUM(N9,N17,N25,N35,N40)</f>
        <v>2876</v>
      </c>
      <c r="O45" s="10">
        <f>SUM(O9,O17,O25,O35,O40)</f>
        <v>408455</v>
      </c>
      <c r="P45" s="10">
        <f>SUM(P9,P17,P25,P35,P40)</f>
        <v>2701</v>
      </c>
      <c r="Q45" s="10">
        <f>SUM(Q9,Q17,Q25,Q35,Q40)</f>
        <v>377820</v>
      </c>
      <c r="R45" s="10">
        <f>SUM(R9,R17,R25,R35,R40,R42)</f>
        <v>2836</v>
      </c>
      <c r="S45" s="10">
        <f>SUM(S9,S17,S25,S35,S40,S42)</f>
        <v>436710</v>
      </c>
    </row>
    <row r="46" spans="1:19" s="2" customFormat="1" ht="8.25" customHeight="1">
      <c r="A46" s="8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7"/>
    </row>
    <row r="47" spans="1:19" s="2" customFormat="1" ht="12.75" customHeight="1">
      <c r="A47" s="6"/>
      <c r="B47" s="4"/>
      <c r="C47" s="4"/>
      <c r="D47" s="4"/>
      <c r="G47" s="5"/>
      <c r="H47" s="5"/>
      <c r="M47" s="4"/>
      <c r="N47" s="4"/>
      <c r="O47" s="4"/>
      <c r="P47" s="4"/>
      <c r="Q47" s="4"/>
      <c r="R47" s="4"/>
      <c r="S47" s="4"/>
    </row>
    <row r="48" spans="1:19" s="2" customFormat="1" ht="12.75" customHeight="1">
      <c r="A48" s="2" t="s">
        <v>1</v>
      </c>
      <c r="B48" s="4"/>
      <c r="C48" s="4"/>
      <c r="D48" s="4"/>
      <c r="G48" s="5"/>
      <c r="H48" s="5"/>
      <c r="O48" s="4"/>
      <c r="Q48" s="4"/>
      <c r="S48" s="4"/>
    </row>
    <row r="49" spans="2:19" s="3" customFormat="1" ht="12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2" customHeight="1">
      <c r="A50" s="2" t="s">
        <v>0</v>
      </c>
    </row>
  </sheetData>
  <sheetProtection/>
  <mergeCells count="11">
    <mergeCell ref="N5:O5"/>
    <mergeCell ref="P5:Q5"/>
    <mergeCell ref="R5:S5"/>
    <mergeCell ref="A1:S1"/>
    <mergeCell ref="A2:S2"/>
    <mergeCell ref="B5:C5"/>
    <mergeCell ref="D5:E5"/>
    <mergeCell ref="F5:G5"/>
    <mergeCell ref="H5:I5"/>
    <mergeCell ref="J5:K5"/>
    <mergeCell ref="L5:M5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2009-09-04T20:28:11Z</dcterms:created>
  <dcterms:modified xsi:type="dcterms:W3CDTF">2009-09-04T20:28:23Z</dcterms:modified>
  <cp:category/>
  <cp:version/>
  <cp:contentType/>
  <cp:contentStatus/>
</cp:coreProperties>
</file>