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'resumen'!$A$1:$H$48</definedName>
    <definedName name="ok">'[3]9119B'!$A$1:$L$312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<sst xmlns="http://schemas.openxmlformats.org/spreadsheetml/2006/main" count="36" uniqueCount="28">
  <si>
    <t>Total</t>
  </si>
  <si>
    <t>Técnico</t>
  </si>
  <si>
    <t>Bachillerato</t>
  </si>
  <si>
    <t>Licenciatura</t>
  </si>
  <si>
    <t>Posgrado</t>
  </si>
  <si>
    <t>FUENTE: Dirección General de Administración Escolar, UNAM.</t>
  </si>
  <si>
    <r>
      <t>c</t>
    </r>
    <r>
      <rPr>
        <sz val="8"/>
        <rFont val="Arial"/>
        <family val="2"/>
      </rPr>
      <t xml:space="preserve"> Prerrequisito de admisión a las carreras de la Escuela Nacional de Música.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</si>
  <si>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</si>
  <si>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 xml:space="preserve">a </t>
    </r>
    <r>
      <rPr>
        <sz val="8"/>
        <rFont val="Arial"/>
        <family val="2"/>
      </rPr>
      <t>Sólo se ofrece en la Escuela Nacional de Música.</t>
    </r>
  </si>
  <si>
    <t>T O T A L</t>
  </si>
  <si>
    <r>
      <t>Propedéutico de la Escuela Nacional de Música</t>
    </r>
    <r>
      <rPr>
        <b/>
        <vertAlign val="superscript"/>
        <sz val="10"/>
        <rFont val="Arial"/>
        <family val="2"/>
      </rPr>
      <t>c</t>
    </r>
  </si>
  <si>
    <t>Iniciación Universitaria</t>
  </si>
  <si>
    <t>Colegio de Ciencias y Humanidades</t>
  </si>
  <si>
    <t>Escuela Nacional Preparatoria</t>
  </si>
  <si>
    <t>Sistema Universidad Abierta</t>
  </si>
  <si>
    <r>
      <t>Técnico</t>
    </r>
    <r>
      <rPr>
        <b/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</si>
  <si>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a</t>
    </r>
  </si>
  <si>
    <t>Sistema Universidad Abierta y Educación a Distancia</t>
  </si>
  <si>
    <t>Sistema Escolarizado</t>
  </si>
  <si>
    <t>Mujeres</t>
  </si>
  <si>
    <t>Hombres</t>
  </si>
  <si>
    <t xml:space="preserve">     Total</t>
  </si>
  <si>
    <t>Población total *</t>
  </si>
  <si>
    <t>Reingreso</t>
  </si>
  <si>
    <t>Primer ingreso</t>
  </si>
  <si>
    <t>2009-2010</t>
  </si>
  <si>
    <t>POBLACIÓN ESCOLAR TOTAL</t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</si>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</sst>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9" fillId="0" borderId="0" xfId="61" applyFont="1">
      <alignment/>
      <protection/>
    </xf>
    <xf numFmtId="3" fontId="19" fillId="0" borderId="0" xfId="61" applyNumberFormat="1" applyFont="1">
      <alignment/>
      <protection/>
    </xf>
    <xf numFmtId="3" fontId="20" fillId="0" borderId="0" xfId="60" applyNumberFormat="1" applyFont="1" applyAlignment="1">
      <alignment horizontal="right" indent="1"/>
      <protection/>
    </xf>
    <xf numFmtId="3" fontId="20" fillId="0" borderId="0" xfId="60" applyNumberFormat="1" applyFont="1" applyAlignment="1" quotePrefix="1">
      <alignment horizontal="right" indent="1"/>
      <protection/>
    </xf>
    <xf numFmtId="3" fontId="19" fillId="0" borderId="0" xfId="61" applyNumberFormat="1" applyFont="1" applyAlignment="1">
      <alignment/>
      <protection/>
    </xf>
    <xf numFmtId="3" fontId="19" fillId="0" borderId="0" xfId="61" applyNumberFormat="1" applyFont="1" applyFill="1">
      <alignment/>
      <protection/>
    </xf>
    <xf numFmtId="2" fontId="19" fillId="0" borderId="0" xfId="61" applyNumberFormat="1" applyFont="1">
      <alignment/>
      <protection/>
    </xf>
    <xf numFmtId="0" fontId="19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2" fillId="0" borderId="0" xfId="61" applyFont="1">
      <alignment/>
      <protection/>
    </xf>
    <xf numFmtId="3" fontId="19" fillId="0" borderId="0" xfId="61" applyNumberFormat="1" applyFont="1" applyBorder="1">
      <alignment/>
      <protection/>
    </xf>
    <xf numFmtId="0" fontId="19" fillId="0" borderId="0" xfId="61" applyFont="1" applyBorder="1">
      <alignment/>
      <protection/>
    </xf>
    <xf numFmtId="3" fontId="19" fillId="0" borderId="10" xfId="61" applyNumberFormat="1" applyFont="1" applyBorder="1">
      <alignment/>
      <protection/>
    </xf>
    <xf numFmtId="1" fontId="19" fillId="0" borderId="10" xfId="61" applyNumberFormat="1" applyFont="1" applyBorder="1">
      <alignment/>
      <protection/>
    </xf>
    <xf numFmtId="0" fontId="19" fillId="0" borderId="10" xfId="61" applyFont="1" applyBorder="1">
      <alignment/>
      <protection/>
    </xf>
    <xf numFmtId="3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0" fillId="0" borderId="0" xfId="61" applyNumberFormat="1" applyFont="1" applyBorder="1" applyAlignment="1">
      <alignment horizontal="right" indent="1"/>
      <protection/>
    </xf>
    <xf numFmtId="0" fontId="20" fillId="0" borderId="0" xfId="61" applyFont="1" applyBorder="1">
      <alignment/>
      <protection/>
    </xf>
    <xf numFmtId="3" fontId="19" fillId="0" borderId="0" xfId="61" applyNumberFormat="1" applyFont="1" applyBorder="1" applyAlignment="1">
      <alignment horizontal="right" indent="1"/>
      <protection/>
    </xf>
    <xf numFmtId="3" fontId="19" fillId="0" borderId="10" xfId="61" applyNumberFormat="1" applyFont="1" applyBorder="1" applyAlignment="1">
      <alignment horizontal="right" indent="1"/>
      <protection/>
    </xf>
    <xf numFmtId="3" fontId="20" fillId="0" borderId="0" xfId="61" applyNumberFormat="1" applyFont="1" applyAlignment="1">
      <alignment horizontal="right" indent="1"/>
      <protection/>
    </xf>
    <xf numFmtId="3" fontId="20" fillId="0" borderId="0" xfId="61" applyNumberFormat="1" applyFont="1" applyFill="1" applyAlignment="1">
      <alignment horizontal="right" indent="1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/>
      <protection/>
    </xf>
    <xf numFmtId="3" fontId="19" fillId="0" borderId="0" xfId="61" applyNumberFormat="1" applyFont="1" applyFill="1" applyAlignment="1">
      <alignment horizontal="right" indent="1"/>
      <protection/>
    </xf>
    <xf numFmtId="0" fontId="19" fillId="0" borderId="0" xfId="61" applyFont="1" applyAlignment="1">
      <alignment horizontal="left" indent="1"/>
      <protection/>
    </xf>
    <xf numFmtId="3" fontId="19" fillId="0" borderId="0" xfId="61" applyNumberFormat="1" applyFont="1" applyAlignment="1">
      <alignment horizontal="right" indent="1"/>
      <protection/>
    </xf>
    <xf numFmtId="0" fontId="19" fillId="0" borderId="0" xfId="61" applyFont="1" applyFill="1">
      <alignment/>
      <protection/>
    </xf>
    <xf numFmtId="0" fontId="20" fillId="0" borderId="0" xfId="61" applyFont="1" applyFill="1">
      <alignment/>
      <protection/>
    </xf>
    <xf numFmtId="3" fontId="20" fillId="0" borderId="0" xfId="0" applyNumberFormat="1" applyFont="1" applyFill="1" applyAlignment="1" quotePrefix="1">
      <alignment horizontal="right" indent="1"/>
    </xf>
    <xf numFmtId="3" fontId="19" fillId="0" borderId="0" xfId="0" applyNumberFormat="1" applyFont="1" applyFill="1" applyAlignment="1">
      <alignment horizontal="right" indent="1"/>
    </xf>
    <xf numFmtId="0" fontId="21" fillId="0" borderId="10" xfId="61" applyFont="1" applyBorder="1" applyAlignment="1">
      <alignment horizontal="centerContinuous"/>
      <protection/>
    </xf>
    <xf numFmtId="0" fontId="21" fillId="0" borderId="10" xfId="61" applyFont="1" applyBorder="1" applyAlignment="1">
      <alignment horizontal="right"/>
      <protection/>
    </xf>
    <xf numFmtId="0" fontId="21" fillId="0" borderId="10" xfId="61" applyFont="1" applyBorder="1" applyAlignment="1" quotePrefix="1">
      <alignment horizontal="right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/>
      <protection/>
    </xf>
    <xf numFmtId="0" fontId="21" fillId="0" borderId="0" xfId="61" applyFont="1" applyBorder="1" applyAlignment="1" quotePrefix="1">
      <alignment horizontal="center"/>
      <protection/>
    </xf>
    <xf numFmtId="0" fontId="21" fillId="0" borderId="0" xfId="61" applyFont="1" applyBorder="1" applyAlignment="1">
      <alignment horizontal="centerContinuous"/>
      <protection/>
    </xf>
    <xf numFmtId="0" fontId="19" fillId="0" borderId="0" xfId="61" applyFont="1" applyBorder="1" applyAlignment="1">
      <alignment horizontal="centerContinuous"/>
      <protection/>
    </xf>
    <xf numFmtId="0" fontId="19" fillId="0" borderId="10" xfId="61" applyFont="1" applyBorder="1" applyAlignment="1">
      <alignment horizontal="centerContinuous"/>
      <protection/>
    </xf>
    <xf numFmtId="0" fontId="20" fillId="0" borderId="10" xfId="61" applyFont="1" applyBorder="1" applyAlignment="1">
      <alignment horizontal="centerContinuous"/>
      <protection/>
    </xf>
    <xf numFmtId="0" fontId="20" fillId="0" borderId="0" xfId="61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OBESC_3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Población escolar por nivel 2009-2010</a:t>
            </a:r>
          </a:p>
        </c:rich>
      </c:tx>
      <c:layout>
        <c:manualLayout>
          <c:xMode val="factor"/>
          <c:yMode val="factor"/>
          <c:x val="-0.058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635"/>
          <c:y val="0.282"/>
          <c:w val="0.6345"/>
          <c:h val="0.5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Técnico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resumen!$E$33:$E$36</c:f>
              <c:strCache/>
            </c:strRef>
          </c:cat>
          <c:val>
            <c:numRef>
              <c:f>resumen!$F$33:$F$36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3438525</xdr:colOff>
      <xdr:row>30</xdr:row>
      <xdr:rowOff>142875</xdr:rowOff>
    </xdr:from>
    <xdr:to>
      <xdr:col>7</xdr:col>
      <xdr:colOff>542925</xdr:colOff>
      <xdr:row>47</xdr:row>
      <xdr:rowOff>57150</xdr:rowOff>
    </xdr:to>
    <xdr:graphicFrame>
      <xdr:nvGraphicFramePr>
        <xdr:cNvPr id="1" name="Chart 1025"/>
        <xdr:cNvGraphicFramePr/>
      </xdr:nvGraphicFramePr>
      <xdr:xfrm>
        <a:off x="3438525" y="4752975"/>
        <a:ext cx="51530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3486150</xdr:colOff>
      <xdr:row>28</xdr:row>
      <xdr:rowOff>0</xdr:rowOff>
    </xdr:from>
    <xdr:to>
      <xdr:col>7</xdr:col>
      <xdr:colOff>628650</xdr:colOff>
      <xdr:row>30</xdr:row>
      <xdr:rowOff>9525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3486150" y="4305300"/>
          <a:ext cx="519112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No incluye 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2,694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alumnos que 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uarios\MARY\eventual\Graficas%20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55.57421875" style="1" customWidth="1"/>
    <col min="2" max="7" width="10.8515625" style="1" customWidth="1"/>
    <col min="8" max="8" width="9.7109375" style="1" customWidth="1"/>
    <col min="9" max="9" width="11.421875" style="1" customWidth="1"/>
    <col min="10" max="15" width="9.7109375" style="1" customWidth="1"/>
    <col min="16" max="16384" width="11.421875" style="1" customWidth="1"/>
  </cols>
  <sheetData>
    <row r="1" spans="1:8" ht="12.75">
      <c r="A1" s="43" t="s">
        <v>27</v>
      </c>
      <c r="B1" s="43"/>
      <c r="C1" s="43"/>
      <c r="D1" s="43"/>
      <c r="E1" s="43"/>
      <c r="F1" s="43"/>
      <c r="G1" s="43"/>
      <c r="H1" s="43"/>
    </row>
    <row r="2" spans="1:8" ht="12.75" customHeight="1">
      <c r="A2" s="43" t="s">
        <v>26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 t="s">
        <v>25</v>
      </c>
      <c r="B3" s="43"/>
      <c r="C3" s="43"/>
      <c r="D3" s="43"/>
      <c r="E3" s="43"/>
      <c r="F3" s="43"/>
      <c r="G3" s="43"/>
      <c r="H3" s="43"/>
    </row>
    <row r="4" spans="1:8" ht="12.75" customHeight="1">
      <c r="A4" s="42"/>
      <c r="B4" s="41"/>
      <c r="C4" s="41"/>
      <c r="D4" s="41"/>
      <c r="E4" s="41"/>
      <c r="F4" s="41"/>
      <c r="G4" s="41"/>
      <c r="H4" s="41"/>
    </row>
    <row r="5" ht="9" customHeight="1"/>
    <row r="6" spans="2:8" s="12" customFormat="1" ht="11.25" customHeight="1">
      <c r="B6" s="39" t="s">
        <v>24</v>
      </c>
      <c r="C6" s="39"/>
      <c r="D6" s="39"/>
      <c r="E6" s="39" t="s">
        <v>23</v>
      </c>
      <c r="F6" s="40"/>
      <c r="G6" s="39"/>
      <c r="H6" s="36" t="s">
        <v>22</v>
      </c>
    </row>
    <row r="7" spans="2:8" s="12" customFormat="1" ht="11.25" customHeight="1">
      <c r="B7" s="38" t="s">
        <v>20</v>
      </c>
      <c r="C7" s="37" t="s">
        <v>19</v>
      </c>
      <c r="D7" s="37" t="s">
        <v>21</v>
      </c>
      <c r="E7" s="37" t="s">
        <v>20</v>
      </c>
      <c r="F7" s="37" t="s">
        <v>19</v>
      </c>
      <c r="G7" s="37" t="s">
        <v>0</v>
      </c>
      <c r="H7" s="36"/>
    </row>
    <row r="8" spans="1:8" s="12" customFormat="1" ht="9.75" customHeight="1">
      <c r="A8" s="15"/>
      <c r="B8" s="35"/>
      <c r="C8" s="34"/>
      <c r="D8" s="34"/>
      <c r="E8" s="34"/>
      <c r="F8" s="34"/>
      <c r="G8" s="34"/>
      <c r="H8" s="33"/>
    </row>
    <row r="9" ht="12.75" customHeight="1">
      <c r="K9" s="11"/>
    </row>
    <row r="10" spans="1:8" ht="12.75" customHeight="1">
      <c r="A10" s="24" t="s">
        <v>4</v>
      </c>
      <c r="B10" s="18">
        <f>SUM(B11:B12)</f>
        <v>4949</v>
      </c>
      <c r="C10" s="18">
        <f>SUM(C11:C12)</f>
        <v>5248</v>
      </c>
      <c r="D10" s="18">
        <f>SUM(D11:D12)</f>
        <v>10197</v>
      </c>
      <c r="E10" s="18">
        <f>SUM(E11:E12)</f>
        <v>7549</v>
      </c>
      <c r="F10" s="18">
        <f>SUM(F11:F12)</f>
        <v>7290</v>
      </c>
      <c r="G10" s="18">
        <f>SUM(G11:G12)</f>
        <v>14839</v>
      </c>
      <c r="H10" s="18">
        <f>SUM(D10,G10)</f>
        <v>25036</v>
      </c>
    </row>
    <row r="11" spans="1:8" ht="12.75" customHeight="1">
      <c r="A11" s="27" t="s">
        <v>18</v>
      </c>
      <c r="B11" s="26">
        <v>4895</v>
      </c>
      <c r="C11" s="26">
        <v>5234</v>
      </c>
      <c r="D11" s="26">
        <v>10129</v>
      </c>
      <c r="E11" s="26">
        <v>7543</v>
      </c>
      <c r="F11" s="26">
        <v>7287</v>
      </c>
      <c r="G11" s="26">
        <v>14830</v>
      </c>
      <c r="H11" s="26">
        <v>24959</v>
      </c>
    </row>
    <row r="12" spans="1:8" ht="12.75" customHeight="1">
      <c r="A12" s="27" t="s">
        <v>14</v>
      </c>
      <c r="B12" s="32">
        <v>54</v>
      </c>
      <c r="C12" s="32">
        <v>14</v>
      </c>
      <c r="D12" s="26">
        <v>68</v>
      </c>
      <c r="E12" s="32">
        <v>6</v>
      </c>
      <c r="F12" s="32">
        <v>3</v>
      </c>
      <c r="G12" s="26">
        <v>9</v>
      </c>
      <c r="H12" s="26">
        <v>77</v>
      </c>
    </row>
    <row r="13" spans="1:9" ht="12.75" customHeight="1">
      <c r="A13" s="24" t="s">
        <v>3</v>
      </c>
      <c r="B13" s="23">
        <f>+B14+B15</f>
        <v>19656</v>
      </c>
      <c r="C13" s="23">
        <f>+C14+C15</f>
        <v>20871</v>
      </c>
      <c r="D13" s="23">
        <f>+D14+D15</f>
        <v>40527</v>
      </c>
      <c r="E13" s="23">
        <f>+E14+E15</f>
        <v>66964</v>
      </c>
      <c r="F13" s="23">
        <f>+F14+F15</f>
        <v>71561</v>
      </c>
      <c r="G13" s="23">
        <f>+G14+G15</f>
        <v>138525</v>
      </c>
      <c r="H13" s="23">
        <f>SUM(D13,G13)</f>
        <v>179052</v>
      </c>
      <c r="I13" s="2"/>
    </row>
    <row r="14" spans="1:10" ht="12.75" customHeight="1">
      <c r="A14" s="27" t="s">
        <v>18</v>
      </c>
      <c r="B14" s="26">
        <v>16789</v>
      </c>
      <c r="C14" s="26">
        <v>18474</v>
      </c>
      <c r="D14" s="26">
        <v>35263</v>
      </c>
      <c r="E14" s="28">
        <v>61474</v>
      </c>
      <c r="F14" s="28">
        <v>66112</v>
      </c>
      <c r="G14" s="26">
        <v>127586</v>
      </c>
      <c r="H14" s="28">
        <v>162849</v>
      </c>
      <c r="I14" s="2"/>
      <c r="J14" s="2"/>
    </row>
    <row r="15" spans="1:8" ht="12.75" customHeight="1">
      <c r="A15" s="27" t="s">
        <v>17</v>
      </c>
      <c r="B15" s="26">
        <v>2867</v>
      </c>
      <c r="C15" s="26">
        <v>2397</v>
      </c>
      <c r="D15" s="26">
        <v>5264</v>
      </c>
      <c r="E15" s="26">
        <v>5490</v>
      </c>
      <c r="F15" s="26">
        <v>5449</v>
      </c>
      <c r="G15" s="26">
        <v>10939</v>
      </c>
      <c r="H15" s="28">
        <v>16203</v>
      </c>
    </row>
    <row r="16" spans="1:8" ht="12.75" customHeight="1">
      <c r="A16" s="24" t="s">
        <v>16</v>
      </c>
      <c r="B16" s="31">
        <v>0</v>
      </c>
      <c r="C16" s="31">
        <v>0</v>
      </c>
      <c r="D16" s="23">
        <v>0</v>
      </c>
      <c r="E16" s="31">
        <v>3</v>
      </c>
      <c r="F16" s="31">
        <v>0</v>
      </c>
      <c r="G16" s="23">
        <v>3</v>
      </c>
      <c r="H16" s="22">
        <v>3</v>
      </c>
    </row>
    <row r="17" spans="1:9" s="29" customFormat="1" ht="12.75" customHeight="1">
      <c r="A17" s="30" t="s">
        <v>15</v>
      </c>
      <c r="B17" s="23">
        <v>32</v>
      </c>
      <c r="C17" s="23">
        <v>108</v>
      </c>
      <c r="D17" s="23">
        <v>140</v>
      </c>
      <c r="E17" s="23">
        <v>45</v>
      </c>
      <c r="F17" s="23">
        <v>836</v>
      </c>
      <c r="G17" s="23">
        <v>881</v>
      </c>
      <c r="H17" s="23">
        <v>1021</v>
      </c>
      <c r="I17" s="6"/>
    </row>
    <row r="18" spans="1:8" s="29" customFormat="1" ht="12.75" customHeight="1">
      <c r="A18" s="27" t="s">
        <v>14</v>
      </c>
      <c r="B18" s="26">
        <v>32</v>
      </c>
      <c r="C18" s="26">
        <v>108</v>
      </c>
      <c r="D18" s="26">
        <v>140</v>
      </c>
      <c r="E18" s="26">
        <v>45</v>
      </c>
      <c r="F18" s="26">
        <v>836</v>
      </c>
      <c r="G18" s="26">
        <v>881</v>
      </c>
      <c r="H18" s="26">
        <v>1021</v>
      </c>
    </row>
    <row r="19" spans="1:9" ht="12.75" customHeight="1">
      <c r="A19" s="24" t="s">
        <v>2</v>
      </c>
      <c r="B19" s="22">
        <f>+B20+B21+B22</f>
        <v>17083</v>
      </c>
      <c r="C19" s="22">
        <f>+C20+C21+C22</f>
        <v>17778</v>
      </c>
      <c r="D19" s="22">
        <f>+D20+D21+D22</f>
        <v>34861</v>
      </c>
      <c r="E19" s="22">
        <f>+E20+E21+E22</f>
        <v>36404</v>
      </c>
      <c r="F19" s="22">
        <f>+F20+F21+F22</f>
        <v>37434</v>
      </c>
      <c r="G19" s="22">
        <f>+G20+G21+G22</f>
        <v>73838</v>
      </c>
      <c r="H19" s="23">
        <f>SUM(D19,G19)</f>
        <v>108699</v>
      </c>
      <c r="I19" s="2"/>
    </row>
    <row r="20" spans="1:8" ht="12.75" customHeight="1">
      <c r="A20" s="27" t="s">
        <v>13</v>
      </c>
      <c r="B20" s="28">
        <v>8232</v>
      </c>
      <c r="C20" s="28">
        <v>8315</v>
      </c>
      <c r="D20" s="26">
        <v>16547</v>
      </c>
      <c r="E20" s="28">
        <v>17054</v>
      </c>
      <c r="F20" s="28">
        <v>16949</v>
      </c>
      <c r="G20" s="26">
        <v>34003</v>
      </c>
      <c r="H20" s="28">
        <v>50550</v>
      </c>
    </row>
    <row r="21" spans="1:10" ht="12.75" customHeight="1">
      <c r="A21" s="27" t="s">
        <v>12</v>
      </c>
      <c r="B21" s="28">
        <v>8537</v>
      </c>
      <c r="C21" s="28">
        <v>9103</v>
      </c>
      <c r="D21" s="26">
        <v>17640</v>
      </c>
      <c r="E21" s="28">
        <v>18764</v>
      </c>
      <c r="F21" s="28">
        <v>19888</v>
      </c>
      <c r="G21" s="26">
        <v>38652</v>
      </c>
      <c r="H21" s="28">
        <v>56292</v>
      </c>
      <c r="I21" s="12"/>
      <c r="J21" s="25"/>
    </row>
    <row r="22" spans="1:10" ht="12.75" customHeight="1">
      <c r="A22" s="27" t="s">
        <v>11</v>
      </c>
      <c r="B22" s="26">
        <v>314</v>
      </c>
      <c r="C22" s="26">
        <v>360</v>
      </c>
      <c r="D22" s="26">
        <v>674</v>
      </c>
      <c r="E22" s="26">
        <v>586</v>
      </c>
      <c r="F22" s="26">
        <v>597</v>
      </c>
      <c r="G22" s="26">
        <v>1183</v>
      </c>
      <c r="H22" s="26">
        <v>1857</v>
      </c>
      <c r="I22" s="12"/>
      <c r="J22" s="25"/>
    </row>
    <row r="23" spans="1:13" ht="12.75" customHeight="1">
      <c r="A23" s="24" t="s">
        <v>10</v>
      </c>
      <c r="B23" s="23">
        <v>207</v>
      </c>
      <c r="C23" s="23">
        <v>79</v>
      </c>
      <c r="D23" s="22">
        <v>286</v>
      </c>
      <c r="E23" s="23">
        <v>317</v>
      </c>
      <c r="F23" s="23">
        <v>143</v>
      </c>
      <c r="G23" s="22">
        <v>460</v>
      </c>
      <c r="H23" s="22">
        <v>746</v>
      </c>
      <c r="I23" s="2"/>
      <c r="K23" s="17"/>
      <c r="L23" s="16"/>
      <c r="M23" s="12"/>
    </row>
    <row r="24" spans="1:8" ht="12.75" customHeight="1">
      <c r="A24" s="15"/>
      <c r="B24" s="21"/>
      <c r="C24" s="21"/>
      <c r="D24" s="21"/>
      <c r="E24" s="21"/>
      <c r="F24" s="21"/>
      <c r="G24" s="21"/>
      <c r="H24" s="21"/>
    </row>
    <row r="25" spans="1:13" ht="9" customHeight="1">
      <c r="A25" s="12"/>
      <c r="B25" s="20"/>
      <c r="C25" s="20"/>
      <c r="D25" s="20"/>
      <c r="E25" s="20"/>
      <c r="F25" s="20"/>
      <c r="G25" s="20"/>
      <c r="H25" s="20"/>
      <c r="K25" s="17"/>
      <c r="L25" s="16"/>
      <c r="M25" s="12"/>
    </row>
    <row r="26" spans="1:13" ht="12.75" customHeight="1">
      <c r="A26" s="19" t="s">
        <v>9</v>
      </c>
      <c r="B26" s="18">
        <f>SUM(B10,B13,B16,B17,B19,B23)</f>
        <v>41927</v>
      </c>
      <c r="C26" s="18">
        <f>SUM(C10,C13,C16,C17,C19,C23)</f>
        <v>44084</v>
      </c>
      <c r="D26" s="18">
        <f>SUM(D10,D13,D16,D17,D19,D23)</f>
        <v>86011</v>
      </c>
      <c r="E26" s="18">
        <f>SUM(E10,E13,E16,E17,E19,E23)</f>
        <v>111282</v>
      </c>
      <c r="F26" s="18">
        <f>SUM(F10,F13,F16,F17,F19,F23)</f>
        <v>117264</v>
      </c>
      <c r="G26" s="18">
        <f>SUM(G10,G13,G16,G17,G19,G23)</f>
        <v>228546</v>
      </c>
      <c r="H26" s="18">
        <f>SUM(H10,H13,H16,H17,H19,H23)</f>
        <v>314557</v>
      </c>
      <c r="K26" s="17"/>
      <c r="L26" s="16"/>
      <c r="M26" s="12"/>
    </row>
    <row r="27" spans="1:13" ht="9" customHeight="1">
      <c r="A27" s="15"/>
      <c r="B27" s="15"/>
      <c r="C27" s="15"/>
      <c r="D27" s="13"/>
      <c r="E27" s="15"/>
      <c r="F27" s="15"/>
      <c r="G27" s="14"/>
      <c r="H27" s="13"/>
      <c r="K27" s="12"/>
      <c r="L27" s="12"/>
      <c r="M27" s="12"/>
    </row>
    <row r="28" spans="1:13" ht="12" customHeight="1">
      <c r="A28" s="12"/>
      <c r="H28" s="11"/>
      <c r="K28" s="12"/>
      <c r="L28" s="12"/>
      <c r="M28" s="12"/>
    </row>
    <row r="29" spans="1:8" ht="12" customHeight="1">
      <c r="A29" s="10" t="s">
        <v>8</v>
      </c>
      <c r="F29" s="2"/>
      <c r="H29" s="11"/>
    </row>
    <row r="30" spans="1:8" ht="12" customHeight="1">
      <c r="A30" s="10" t="s">
        <v>7</v>
      </c>
      <c r="F30" s="2"/>
      <c r="G30" s="2"/>
      <c r="H30" s="2"/>
    </row>
    <row r="31" spans="1:8" ht="12" customHeight="1">
      <c r="A31" s="10" t="s">
        <v>6</v>
      </c>
      <c r="H31" s="2"/>
    </row>
    <row r="32" ht="12" customHeight="1"/>
    <row r="33" spans="1:7" ht="12.75">
      <c r="A33" s="9" t="s">
        <v>5</v>
      </c>
      <c r="E33" s="8" t="s">
        <v>4</v>
      </c>
      <c r="F33" s="2">
        <f>SUM(H10)</f>
        <v>25036</v>
      </c>
      <c r="G33" s="7">
        <f>+F33/$F$37*100</f>
        <v>7.978050482615333</v>
      </c>
    </row>
    <row r="34" spans="5:7" ht="12.75">
      <c r="E34" s="8" t="s">
        <v>3</v>
      </c>
      <c r="F34" s="2">
        <f>SUM(H13)</f>
        <v>179052</v>
      </c>
      <c r="G34" s="7">
        <f>+F34/$F$37*100</f>
        <v>57.05727332693883</v>
      </c>
    </row>
    <row r="35" spans="5:7" ht="12.75">
      <c r="E35" s="1" t="s">
        <v>2</v>
      </c>
      <c r="F35" s="2">
        <f>SUM(H19)</f>
        <v>108699</v>
      </c>
      <c r="G35" s="7">
        <f>+F35/$F$37*100</f>
        <v>34.638365130604086</v>
      </c>
    </row>
    <row r="36" spans="5:7" ht="12.75">
      <c r="E36" s="1" t="s">
        <v>1</v>
      </c>
      <c r="F36" s="2">
        <f>SUM(H16:H17)</f>
        <v>1024</v>
      </c>
      <c r="G36" s="7">
        <f>+F36/$F$37*100</f>
        <v>0.32631105984175185</v>
      </c>
    </row>
    <row r="37" spans="6:7" ht="12.75">
      <c r="F37" s="2">
        <f>SUM(F33:F36)</f>
        <v>313811</v>
      </c>
      <c r="G37" s="7">
        <f>+F37/$F$37*100</f>
        <v>100</v>
      </c>
    </row>
    <row r="38" ht="12.75">
      <c r="F38" s="6">
        <f>H23</f>
        <v>746</v>
      </c>
    </row>
    <row r="39" spans="5:6" ht="12.75">
      <c r="E39" s="1" t="s">
        <v>0</v>
      </c>
      <c r="F39" s="5">
        <f>SUM(F37:F38)</f>
        <v>314557</v>
      </c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/>
      <c r="C49"/>
      <c r="D49"/>
      <c r="E49"/>
      <c r="F49"/>
      <c r="G49"/>
      <c r="H49"/>
    </row>
    <row r="50" spans="2:8" ht="12.75">
      <c r="B50" s="2"/>
      <c r="C50" s="2"/>
      <c r="D50" s="2"/>
      <c r="E50" s="2"/>
      <c r="F50" s="2"/>
      <c r="G50" s="2"/>
      <c r="H50" s="2"/>
    </row>
  </sheetData>
  <sheetProtection/>
  <mergeCells count="4">
    <mergeCell ref="A1:H1"/>
    <mergeCell ref="A2:H2"/>
    <mergeCell ref="A3:H3"/>
    <mergeCell ref="H6:H7"/>
  </mergeCells>
  <printOptions horizontalCentered="1"/>
  <pageMargins left="0.51" right="0.51" top="0.7900000000000001" bottom="0.7900000000000001" header="0.59" footer="0.51"/>
  <pageSetup horizontalDpi="600" verticalDpi="600" orientation="landscape" scale="75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2010-08-17T21:17:01Z</dcterms:created>
  <dcterms:modified xsi:type="dcterms:W3CDTF">2010-08-17T21:17:53Z</dcterms:modified>
  <cp:category/>
  <cp:version/>
  <cp:contentType/>
  <cp:contentStatus/>
</cp:coreProperties>
</file>