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185" windowHeight="12195" activeTab="0"/>
  </bookViews>
  <sheets>
    <sheet name="resumen (3)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 (3)'!$A$1:$H$45</definedName>
    <definedName name="ok">'[3]9119B'!$A$1:$L$312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<sst xmlns="http://schemas.openxmlformats.org/spreadsheetml/2006/main" count="33" uniqueCount="24">
  <si>
    <t>Total</t>
  </si>
  <si>
    <t>Técnico</t>
  </si>
  <si>
    <t>Bachillerato</t>
  </si>
  <si>
    <t>Licenciatura</t>
  </si>
  <si>
    <t>Posgrado</t>
  </si>
  <si>
    <t>FUENTE: Dirección General de Administración Escolar, UNAM.</t>
  </si>
  <si>
    <t>T O T A L</t>
  </si>
  <si>
    <t>Iniciación Universitaria</t>
  </si>
  <si>
    <t>Colegio de Ciencias y Humanidades</t>
  </si>
  <si>
    <t>Escuela Nacional Preparatoria</t>
  </si>
  <si>
    <t>Sistema Universidad Abierta</t>
  </si>
  <si>
    <t>Sistema Universidad Abierta y Educación a Distancia</t>
  </si>
  <si>
    <t>Sistema Escolarizado</t>
  </si>
  <si>
    <t>Mujeres</t>
  </si>
  <si>
    <t>Hombres</t>
  </si>
  <si>
    <t xml:space="preserve">     Total</t>
  </si>
  <si>
    <t>Población total *</t>
  </si>
  <si>
    <t>Reingreso</t>
  </si>
  <si>
    <t>Primer ingreso</t>
  </si>
  <si>
    <t>2010-2011</t>
  </si>
  <si>
    <t>POBLACIÓN ESCOLAR TOTAL</t>
  </si>
  <si>
    <t>UNAM. POBLACIÓN ESCOLAR</t>
  </si>
  <si>
    <r>
      <t>Propedéutico de la Escuela Nacional de Música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</si>
  <si>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Prerrequisito de admisión a las carreras de la Escuela Nacional de Música.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</si>
</sst>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</numFmts>
  <fonts count="28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11" borderId="1" applyNumberFormat="0" applyAlignment="0" applyProtection="0"/>
    <xf numFmtId="0" fontId="21" fillId="13" borderId="2" applyNumberFormat="0" applyAlignment="0" applyProtection="0"/>
    <xf numFmtId="0" fontId="20" fillId="0" borderId="3" applyNumberFormat="0" applyFill="0" applyAlignment="0" applyProtection="0"/>
    <xf numFmtId="0" fontId="14" fillId="1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17" fillId="3" borderId="1" applyNumberFormat="0" applyAlignment="0" applyProtection="0"/>
    <xf numFmtId="0" fontId="23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0" borderId="7" applyNumberFormat="0" applyFont="0" applyAlignment="0" applyProtection="0"/>
    <xf numFmtId="9" fontId="1" fillId="0" borderId="0" applyFont="0" applyFill="0" applyBorder="0" applyAlignment="0" applyProtection="0"/>
    <xf numFmtId="0" fontId="18" fillId="11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66" applyFont="1">
      <alignment/>
      <protection/>
    </xf>
    <xf numFmtId="3" fontId="3" fillId="0" borderId="0" xfId="66" applyNumberFormat="1" applyFont="1">
      <alignment/>
      <protection/>
    </xf>
    <xf numFmtId="3" fontId="4" fillId="0" borderId="0" xfId="65" applyNumberFormat="1" applyFont="1" applyAlignment="1">
      <alignment horizontal="right" indent="1"/>
      <protection/>
    </xf>
    <xf numFmtId="3" fontId="4" fillId="0" borderId="0" xfId="65" applyNumberFormat="1" applyFont="1" applyAlignment="1" quotePrefix="1">
      <alignment horizontal="right" indent="1"/>
      <protection/>
    </xf>
    <xf numFmtId="3" fontId="3" fillId="0" borderId="0" xfId="66" applyNumberFormat="1" applyFont="1" applyAlignment="1">
      <alignment/>
      <protection/>
    </xf>
    <xf numFmtId="3" fontId="3" fillId="0" borderId="0" xfId="66" applyNumberFormat="1" applyFont="1" applyFill="1">
      <alignment/>
      <protection/>
    </xf>
    <xf numFmtId="2" fontId="3" fillId="0" borderId="0" xfId="66" applyNumberFormat="1" applyFont="1">
      <alignment/>
      <protection/>
    </xf>
    <xf numFmtId="0" fontId="3" fillId="0" borderId="0" xfId="66" applyNumberFormat="1" applyFont="1">
      <alignment/>
      <protection/>
    </xf>
    <xf numFmtId="0" fontId="5" fillId="0" borderId="0" xfId="66" applyFont="1">
      <alignment/>
      <protection/>
    </xf>
    <xf numFmtId="0" fontId="6" fillId="0" borderId="0" xfId="66" applyFont="1">
      <alignment/>
      <protection/>
    </xf>
    <xf numFmtId="3" fontId="3" fillId="0" borderId="0" xfId="66" applyNumberFormat="1" applyFont="1" applyBorder="1">
      <alignment/>
      <protection/>
    </xf>
    <xf numFmtId="0" fontId="3" fillId="0" borderId="0" xfId="66" applyFont="1" applyBorder="1">
      <alignment/>
      <protection/>
    </xf>
    <xf numFmtId="3" fontId="3" fillId="0" borderId="10" xfId="66" applyNumberFormat="1" applyFont="1" applyBorder="1">
      <alignment/>
      <protection/>
    </xf>
    <xf numFmtId="1" fontId="3" fillId="0" borderId="10" xfId="66" applyNumberFormat="1" applyFont="1" applyBorder="1">
      <alignment/>
      <protection/>
    </xf>
    <xf numFmtId="0" fontId="3" fillId="0" borderId="10" xfId="66" applyFont="1" applyBorder="1">
      <alignment/>
      <protection/>
    </xf>
    <xf numFmtId="3" fontId="3" fillId="0" borderId="0" xfId="66" applyNumberFormat="1" applyFont="1" applyFill="1" applyAlignment="1">
      <alignment horizontal="right" vertical="center" indent="1"/>
      <protection/>
    </xf>
    <xf numFmtId="3" fontId="3" fillId="0" borderId="0" xfId="66" applyNumberFormat="1" applyFont="1" applyAlignment="1">
      <alignment horizontal="right" vertical="center" indent="1"/>
      <protection/>
    </xf>
    <xf numFmtId="3" fontId="4" fillId="0" borderId="0" xfId="66" applyNumberFormat="1" applyFont="1" applyBorder="1" applyAlignment="1">
      <alignment horizontal="right" vertical="center" indent="1"/>
      <protection/>
    </xf>
    <xf numFmtId="0" fontId="4" fillId="0" borderId="0" xfId="66" applyFont="1" applyBorder="1">
      <alignment/>
      <protection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66" applyNumberFormat="1" applyFont="1" applyBorder="1" applyAlignment="1">
      <alignment horizontal="right" vertical="center" indent="1"/>
      <protection/>
    </xf>
    <xf numFmtId="3" fontId="3" fillId="0" borderId="10" xfId="66" applyNumberFormat="1" applyFont="1" applyBorder="1" applyAlignment="1">
      <alignment horizontal="right" vertical="center" indent="1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 applyAlignment="1">
      <alignment horizontal="center"/>
      <protection/>
    </xf>
    <xf numFmtId="0" fontId="3" fillId="0" borderId="0" xfId="66" applyFont="1" applyAlignment="1">
      <alignment horizontal="left" vertical="center" indent="1"/>
      <protection/>
    </xf>
    <xf numFmtId="0" fontId="3" fillId="0" borderId="0" xfId="66" applyFont="1" applyFill="1">
      <alignment/>
      <protection/>
    </xf>
    <xf numFmtId="0" fontId="4" fillId="0" borderId="0" xfId="66" applyFont="1" applyFill="1" applyAlignment="1">
      <alignment vertical="center"/>
      <protection/>
    </xf>
    <xf numFmtId="0" fontId="5" fillId="0" borderId="10" xfId="66" applyFont="1" applyBorder="1" applyAlignment="1">
      <alignment horizontal="centerContinuous"/>
      <protection/>
    </xf>
    <xf numFmtId="0" fontId="5" fillId="0" borderId="10" xfId="66" applyFont="1" applyBorder="1" applyAlignment="1">
      <alignment horizontal="right"/>
      <protection/>
    </xf>
    <xf numFmtId="0" fontId="5" fillId="0" borderId="10" xfId="66" applyFont="1" applyBorder="1" applyAlignment="1" quotePrefix="1">
      <alignment horizontal="right"/>
      <protection/>
    </xf>
    <xf numFmtId="0" fontId="5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 quotePrefix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horizontal="centerContinuous" vertical="center"/>
      <protection/>
    </xf>
    <xf numFmtId="0" fontId="3" fillId="0" borderId="0" xfId="66" applyFont="1" applyBorder="1" applyAlignment="1">
      <alignment horizontal="centerContinuous" vertical="center"/>
      <protection/>
    </xf>
    <xf numFmtId="0" fontId="3" fillId="0" borderId="0" xfId="66" applyFont="1" applyAlignment="1">
      <alignment vertical="center"/>
      <protection/>
    </xf>
    <xf numFmtId="0" fontId="3" fillId="0" borderId="10" xfId="66" applyFont="1" applyBorder="1" applyAlignment="1">
      <alignment horizontal="centerContinuous"/>
      <protection/>
    </xf>
    <xf numFmtId="0" fontId="4" fillId="0" borderId="10" xfId="66" applyFont="1" applyBorder="1" applyAlignment="1">
      <alignment horizontal="centerContinuous"/>
      <protection/>
    </xf>
    <xf numFmtId="0" fontId="4" fillId="0" borderId="0" xfId="66" applyFont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0 2" xfId="56"/>
    <cellStyle name="Normal 10 3" xfId="57"/>
    <cellStyle name="Normal 12 2" xfId="58"/>
    <cellStyle name="Normal 12 3" xfId="59"/>
    <cellStyle name="Normal 2" xfId="60"/>
    <cellStyle name="Normal 2 2" xfId="61"/>
    <cellStyle name="Normal 2 2 2" xfId="62"/>
    <cellStyle name="Normal 2 2 3" xfId="63"/>
    <cellStyle name="Normal 2 3" xfId="64"/>
    <cellStyle name="Normal_POBESC_3" xfId="65"/>
    <cellStyle name="Normal_poblac99" xfId="66"/>
    <cellStyle name="Nota" xfId="67"/>
    <cellStyle name="Percent" xfId="68"/>
    <cellStyle name="Salida" xfId="69"/>
    <cellStyle name="Título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Población escolar por nivel 2010-2011</a:t>
            </a:r>
          </a:p>
        </c:rich>
      </c:tx>
      <c:layout>
        <c:manualLayout>
          <c:xMode val="factor"/>
          <c:yMode val="factor"/>
          <c:x val="-0.10475"/>
          <c:y val="-0.00525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675"/>
          <c:y val="0.35975"/>
          <c:w val="0.5685"/>
          <c:h val="0.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BD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Técnico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(3)'!$E$30:$E$33</c:f>
              <c:strCache/>
            </c:strRef>
          </c:cat>
          <c:val>
            <c:numRef>
              <c:f>'resumen (3)'!$F$30:$F$33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28</xdr:row>
      <xdr:rowOff>142875</xdr:rowOff>
    </xdr:from>
    <xdr:to>
      <xdr:col>8</xdr:col>
      <xdr:colOff>28575</xdr:colOff>
      <xdr:row>45</xdr:row>
      <xdr:rowOff>38100</xdr:rowOff>
    </xdr:to>
    <xdr:graphicFrame>
      <xdr:nvGraphicFramePr>
        <xdr:cNvPr id="1" name="Chart 1025"/>
        <xdr:cNvGraphicFramePr/>
      </xdr:nvGraphicFramePr>
      <xdr:xfrm>
        <a:off x="3571875" y="4438650"/>
        <a:ext cx="51530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26</xdr:row>
      <xdr:rowOff>123825</xdr:rowOff>
    </xdr:from>
    <xdr:to>
      <xdr:col>8</xdr:col>
      <xdr:colOff>0</xdr:colOff>
      <xdr:row>28</xdr:row>
      <xdr:rowOff>0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3933825" y="4114800"/>
          <a:ext cx="4762500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No incluye 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2,892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alumnos que 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uarios\MARY\eventual\Graficas%20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55.57421875" style="1" customWidth="1"/>
    <col min="2" max="7" width="10.8515625" style="1" customWidth="1"/>
    <col min="8" max="8" width="9.7109375" style="1" customWidth="1"/>
    <col min="9" max="9" width="11.421875" style="1" customWidth="1"/>
    <col min="10" max="15" width="9.7109375" style="1" customWidth="1"/>
    <col min="16" max="16384" width="11.421875" style="1" customWidth="1"/>
  </cols>
  <sheetData>
    <row r="1" spans="1:8" ht="12.75">
      <c r="A1" s="40" t="s">
        <v>21</v>
      </c>
      <c r="B1" s="40"/>
      <c r="C1" s="40"/>
      <c r="D1" s="40"/>
      <c r="E1" s="40"/>
      <c r="F1" s="40"/>
      <c r="G1" s="40"/>
      <c r="H1" s="40"/>
    </row>
    <row r="2" spans="1:8" ht="12.75" customHeigh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2.75" customHeight="1">
      <c r="A3" s="40" t="s">
        <v>19</v>
      </c>
      <c r="B3" s="40"/>
      <c r="C3" s="40"/>
      <c r="D3" s="40"/>
      <c r="E3" s="40"/>
      <c r="F3" s="40"/>
      <c r="G3" s="40"/>
      <c r="H3" s="40"/>
    </row>
    <row r="4" spans="1:8" ht="12.75" customHeight="1">
      <c r="A4" s="39"/>
      <c r="B4" s="38"/>
      <c r="C4" s="38"/>
      <c r="D4" s="38"/>
      <c r="E4" s="38"/>
      <c r="F4" s="38"/>
      <c r="G4" s="38"/>
      <c r="H4" s="38"/>
    </row>
    <row r="5" spans="1:8" ht="9" customHeight="1">
      <c r="A5" s="37"/>
      <c r="B5" s="37"/>
      <c r="C5" s="37"/>
      <c r="D5" s="37"/>
      <c r="E5" s="37"/>
      <c r="F5" s="37"/>
      <c r="G5" s="37"/>
      <c r="H5" s="37"/>
    </row>
    <row r="6" spans="1:8" s="12" customFormat="1" ht="11.25" customHeight="1">
      <c r="A6" s="34"/>
      <c r="B6" s="35" t="s">
        <v>18</v>
      </c>
      <c r="C6" s="35"/>
      <c r="D6" s="35"/>
      <c r="E6" s="35" t="s">
        <v>17</v>
      </c>
      <c r="F6" s="36"/>
      <c r="G6" s="35"/>
      <c r="H6" s="41" t="s">
        <v>16</v>
      </c>
    </row>
    <row r="7" spans="1:8" s="12" customFormat="1" ht="11.25" customHeight="1">
      <c r="A7" s="34"/>
      <c r="B7" s="33" t="s">
        <v>14</v>
      </c>
      <c r="C7" s="32" t="s">
        <v>13</v>
      </c>
      <c r="D7" s="32" t="s">
        <v>15</v>
      </c>
      <c r="E7" s="32" t="s">
        <v>14</v>
      </c>
      <c r="F7" s="32" t="s">
        <v>13</v>
      </c>
      <c r="G7" s="32" t="s">
        <v>0</v>
      </c>
      <c r="H7" s="41"/>
    </row>
    <row r="8" spans="1:8" s="12" customFormat="1" ht="9.75" customHeight="1">
      <c r="A8" s="15"/>
      <c r="B8" s="31"/>
      <c r="C8" s="30"/>
      <c r="D8" s="30"/>
      <c r="E8" s="30"/>
      <c r="F8" s="30"/>
      <c r="G8" s="30"/>
      <c r="H8" s="29"/>
    </row>
    <row r="9" ht="12.75" customHeight="1">
      <c r="K9" s="11"/>
    </row>
    <row r="10" spans="1:8" ht="12.75" customHeight="1">
      <c r="A10" s="24" t="s">
        <v>4</v>
      </c>
      <c r="B10" s="18">
        <f aca="true" t="shared" si="0" ref="B10:G10">SUM(B11:B12)</f>
        <v>4807</v>
      </c>
      <c r="C10" s="18">
        <f t="shared" si="0"/>
        <v>4834</v>
      </c>
      <c r="D10" s="18">
        <f t="shared" si="0"/>
        <v>9641</v>
      </c>
      <c r="E10" s="18">
        <f t="shared" si="0"/>
        <v>7686</v>
      </c>
      <c r="F10" s="18">
        <f t="shared" si="0"/>
        <v>7840</v>
      </c>
      <c r="G10" s="18">
        <f t="shared" si="0"/>
        <v>15526</v>
      </c>
      <c r="H10" s="18">
        <f>SUM(D10,G10)</f>
        <v>25167</v>
      </c>
    </row>
    <row r="11" spans="1:8" ht="12.75" customHeight="1">
      <c r="A11" s="26" t="s">
        <v>12</v>
      </c>
      <c r="B11" s="17">
        <v>4744</v>
      </c>
      <c r="C11" s="17">
        <v>4825</v>
      </c>
      <c r="D11" s="16">
        <v>9569</v>
      </c>
      <c r="E11" s="17">
        <v>7684</v>
      </c>
      <c r="F11" s="17">
        <v>7839</v>
      </c>
      <c r="G11" s="16">
        <v>15523</v>
      </c>
      <c r="H11" s="17">
        <v>25092</v>
      </c>
    </row>
    <row r="12" spans="1:8" ht="12.75" customHeight="1">
      <c r="A12" s="26" t="s">
        <v>10</v>
      </c>
      <c r="B12" s="17">
        <v>63</v>
      </c>
      <c r="C12" s="17">
        <v>9</v>
      </c>
      <c r="D12" s="16">
        <v>72</v>
      </c>
      <c r="E12" s="17">
        <v>2</v>
      </c>
      <c r="F12" s="17">
        <v>1</v>
      </c>
      <c r="G12" s="16">
        <v>3</v>
      </c>
      <c r="H12" s="17">
        <v>75</v>
      </c>
    </row>
    <row r="13" spans="1:9" ht="12.75" customHeight="1">
      <c r="A13" s="24" t="s">
        <v>3</v>
      </c>
      <c r="B13" s="18">
        <f aca="true" t="shared" si="1" ref="B13:G13">+B14+B15</f>
        <v>19537</v>
      </c>
      <c r="C13" s="18">
        <f t="shared" si="1"/>
        <v>21200</v>
      </c>
      <c r="D13" s="18">
        <f t="shared" si="1"/>
        <v>40737</v>
      </c>
      <c r="E13" s="18">
        <f t="shared" si="1"/>
        <v>68185</v>
      </c>
      <c r="F13" s="18">
        <f t="shared" si="1"/>
        <v>71841</v>
      </c>
      <c r="G13" s="18">
        <f t="shared" si="1"/>
        <v>140026</v>
      </c>
      <c r="H13" s="18">
        <f>SUM(D13,G13)</f>
        <v>180763</v>
      </c>
      <c r="I13" s="2"/>
    </row>
    <row r="14" spans="1:10" ht="12.75" customHeight="1">
      <c r="A14" s="26" t="s">
        <v>12</v>
      </c>
      <c r="B14" s="17">
        <v>16557</v>
      </c>
      <c r="C14" s="17">
        <v>18512</v>
      </c>
      <c r="D14" s="16">
        <v>35069</v>
      </c>
      <c r="E14" s="17">
        <v>62207</v>
      </c>
      <c r="F14" s="17">
        <v>66623</v>
      </c>
      <c r="G14" s="16">
        <v>128830</v>
      </c>
      <c r="H14" s="17">
        <v>163899</v>
      </c>
      <c r="I14" s="2"/>
      <c r="J14" s="2"/>
    </row>
    <row r="15" spans="1:8" ht="12.75" customHeight="1">
      <c r="A15" s="26" t="s">
        <v>11</v>
      </c>
      <c r="B15" s="17">
        <v>2980</v>
      </c>
      <c r="C15" s="17">
        <v>2688</v>
      </c>
      <c r="D15" s="16">
        <f>+C15+B15</f>
        <v>5668</v>
      </c>
      <c r="E15" s="17">
        <v>5978</v>
      </c>
      <c r="F15" s="17">
        <v>5218</v>
      </c>
      <c r="G15" s="16">
        <v>11196</v>
      </c>
      <c r="H15" s="17">
        <f>+G15+D15</f>
        <v>16864</v>
      </c>
    </row>
    <row r="16" spans="1:9" s="27" customFormat="1" ht="12.75" customHeight="1">
      <c r="A16" s="28" t="s">
        <v>1</v>
      </c>
      <c r="B16" s="18">
        <f>SUM(B17)</f>
        <v>0</v>
      </c>
      <c r="C16" s="18">
        <f aca="true" t="shared" si="2" ref="C16:H16">SUM(C17)</f>
        <v>0</v>
      </c>
      <c r="D16" s="18">
        <f t="shared" si="2"/>
        <v>0</v>
      </c>
      <c r="E16" s="18">
        <f t="shared" si="2"/>
        <v>39</v>
      </c>
      <c r="F16" s="18">
        <f t="shared" si="2"/>
        <v>323</v>
      </c>
      <c r="G16" s="18">
        <f t="shared" si="2"/>
        <v>362</v>
      </c>
      <c r="H16" s="18">
        <f t="shared" si="2"/>
        <v>362</v>
      </c>
      <c r="I16" s="6"/>
    </row>
    <row r="17" spans="1:8" s="27" customFormat="1" ht="12.75" customHeight="1">
      <c r="A17" s="26" t="s">
        <v>10</v>
      </c>
      <c r="B17" s="17">
        <v>0</v>
      </c>
      <c r="C17" s="17">
        <v>0</v>
      </c>
      <c r="D17" s="16">
        <v>0</v>
      </c>
      <c r="E17" s="17">
        <v>39</v>
      </c>
      <c r="F17" s="17">
        <v>323</v>
      </c>
      <c r="G17" s="16">
        <v>362</v>
      </c>
      <c r="H17" s="17">
        <v>362</v>
      </c>
    </row>
    <row r="18" spans="1:9" ht="12.75" customHeight="1">
      <c r="A18" s="24" t="s">
        <v>2</v>
      </c>
      <c r="B18" s="18">
        <f aca="true" t="shared" si="3" ref="B18:G18">+B19+B20+B21</f>
        <v>16973</v>
      </c>
      <c r="C18" s="18">
        <f t="shared" si="3"/>
        <v>17405</v>
      </c>
      <c r="D18" s="18">
        <f t="shared" si="3"/>
        <v>34378</v>
      </c>
      <c r="E18" s="18">
        <f t="shared" si="3"/>
        <v>37135</v>
      </c>
      <c r="F18" s="18">
        <f t="shared" si="3"/>
        <v>38017</v>
      </c>
      <c r="G18" s="18">
        <f t="shared" si="3"/>
        <v>75152</v>
      </c>
      <c r="H18" s="18">
        <f>SUM(D18,G18)</f>
        <v>109530</v>
      </c>
      <c r="I18" s="2"/>
    </row>
    <row r="19" spans="1:8" ht="12.75" customHeight="1">
      <c r="A19" s="26" t="s">
        <v>9</v>
      </c>
      <c r="B19" s="17">
        <v>7843</v>
      </c>
      <c r="C19" s="17">
        <v>7768</v>
      </c>
      <c r="D19" s="16">
        <v>15611</v>
      </c>
      <c r="E19" s="17">
        <v>17521</v>
      </c>
      <c r="F19" s="17">
        <v>17532</v>
      </c>
      <c r="G19" s="16">
        <v>35053</v>
      </c>
      <c r="H19" s="17">
        <v>50664</v>
      </c>
    </row>
    <row r="20" spans="1:10" ht="12.75" customHeight="1">
      <c r="A20" s="26" t="s">
        <v>8</v>
      </c>
      <c r="B20" s="17">
        <v>8841</v>
      </c>
      <c r="C20" s="17">
        <v>9327</v>
      </c>
      <c r="D20" s="16">
        <v>18168</v>
      </c>
      <c r="E20" s="17">
        <v>18990</v>
      </c>
      <c r="F20" s="17">
        <v>19795</v>
      </c>
      <c r="G20" s="16">
        <v>38785</v>
      </c>
      <c r="H20" s="17">
        <v>56953</v>
      </c>
      <c r="I20" s="12"/>
      <c r="J20" s="25"/>
    </row>
    <row r="21" spans="1:10" ht="12.75" customHeight="1">
      <c r="A21" s="26" t="s">
        <v>7</v>
      </c>
      <c r="B21" s="16">
        <v>289</v>
      </c>
      <c r="C21" s="16">
        <v>310</v>
      </c>
      <c r="D21" s="16">
        <v>599</v>
      </c>
      <c r="E21" s="16">
        <v>624</v>
      </c>
      <c r="F21" s="16">
        <v>690</v>
      </c>
      <c r="G21" s="16">
        <v>1314</v>
      </c>
      <c r="H21" s="16">
        <v>1913</v>
      </c>
      <c r="I21" s="12"/>
      <c r="J21" s="25"/>
    </row>
    <row r="22" spans="1:13" ht="12.75" customHeight="1">
      <c r="A22" s="24" t="s">
        <v>22</v>
      </c>
      <c r="B22" s="18">
        <v>200</v>
      </c>
      <c r="C22" s="18">
        <v>79</v>
      </c>
      <c r="D22" s="18">
        <v>279</v>
      </c>
      <c r="E22" s="18">
        <v>347</v>
      </c>
      <c r="F22" s="18">
        <v>141</v>
      </c>
      <c r="G22" s="18">
        <v>488</v>
      </c>
      <c r="H22" s="18">
        <v>767</v>
      </c>
      <c r="I22" s="2"/>
      <c r="K22" s="21"/>
      <c r="L22" s="20"/>
      <c r="M22" s="12"/>
    </row>
    <row r="23" spans="1:8" ht="12.75" customHeight="1">
      <c r="A23" s="15"/>
      <c r="B23" s="23"/>
      <c r="C23" s="23"/>
      <c r="D23" s="23"/>
      <c r="E23" s="23"/>
      <c r="F23" s="23"/>
      <c r="G23" s="23"/>
      <c r="H23" s="23"/>
    </row>
    <row r="24" spans="1:13" ht="9" customHeight="1">
      <c r="A24" s="12"/>
      <c r="B24" s="22"/>
      <c r="C24" s="22"/>
      <c r="D24" s="22"/>
      <c r="E24" s="22"/>
      <c r="F24" s="22"/>
      <c r="G24" s="22"/>
      <c r="H24" s="22"/>
      <c r="K24" s="21"/>
      <c r="L24" s="20"/>
      <c r="M24" s="12"/>
    </row>
    <row r="25" spans="1:14" ht="12.75" customHeight="1">
      <c r="A25" s="19" t="s">
        <v>6</v>
      </c>
      <c r="B25" s="18">
        <f>SUM(B10,B13,B16,B18,B22)</f>
        <v>41517</v>
      </c>
      <c r="C25" s="18">
        <f aca="true" t="shared" si="4" ref="C25:H25">SUM(C10,C13,C16,C18,C22)</f>
        <v>43518</v>
      </c>
      <c r="D25" s="18">
        <f t="shared" si="4"/>
        <v>85035</v>
      </c>
      <c r="E25" s="18">
        <f t="shared" si="4"/>
        <v>113392</v>
      </c>
      <c r="F25" s="18">
        <f t="shared" si="4"/>
        <v>118162</v>
      </c>
      <c r="G25" s="18">
        <f t="shared" si="4"/>
        <v>231554</v>
      </c>
      <c r="H25" s="18">
        <f t="shared" si="4"/>
        <v>316589</v>
      </c>
      <c r="I25" s="17"/>
      <c r="J25" s="17"/>
      <c r="K25" s="16"/>
      <c r="L25" s="17"/>
      <c r="M25" s="17"/>
      <c r="N25" s="16"/>
    </row>
    <row r="26" spans="1:13" ht="9" customHeight="1">
      <c r="A26" s="15"/>
      <c r="B26" s="15"/>
      <c r="C26" s="15"/>
      <c r="D26" s="13"/>
      <c r="E26" s="15"/>
      <c r="F26" s="15"/>
      <c r="G26" s="14"/>
      <c r="H26" s="13"/>
      <c r="K26" s="12"/>
      <c r="L26" s="12"/>
      <c r="M26" s="12"/>
    </row>
    <row r="27" spans="1:13" ht="12" customHeight="1">
      <c r="A27" s="12"/>
      <c r="H27" s="11"/>
      <c r="K27" s="12"/>
      <c r="L27" s="12"/>
      <c r="M27" s="12"/>
    </row>
    <row r="28" spans="1:8" ht="12" customHeight="1">
      <c r="A28" s="10" t="s">
        <v>23</v>
      </c>
      <c r="F28" s="2"/>
      <c r="G28" s="2"/>
      <c r="H28" s="2"/>
    </row>
    <row r="29" ht="12" customHeight="1"/>
    <row r="30" spans="1:7" ht="12.75">
      <c r="A30" s="9" t="s">
        <v>5</v>
      </c>
      <c r="E30" s="8" t="s">
        <v>4</v>
      </c>
      <c r="F30" s="2">
        <f>SUM(H10)</f>
        <v>25167</v>
      </c>
      <c r="G30" s="7">
        <f>+F30/$F$34*100</f>
        <v>7.968729220890249</v>
      </c>
    </row>
    <row r="31" spans="5:7" ht="12.75">
      <c r="E31" s="8" t="s">
        <v>3</v>
      </c>
      <c r="F31" s="2">
        <f>SUM(H13)</f>
        <v>180763</v>
      </c>
      <c r="G31" s="7">
        <f>+F31/$F$34*100</f>
        <v>57.23572138736377</v>
      </c>
    </row>
    <row r="32" spans="5:7" ht="12.75">
      <c r="E32" s="1" t="s">
        <v>2</v>
      </c>
      <c r="F32" s="2">
        <f>SUM(H18)</f>
        <v>109530</v>
      </c>
      <c r="G32" s="7">
        <f>+F32/$F$34*100</f>
        <v>34.68092786442996</v>
      </c>
    </row>
    <row r="33" spans="5:7" ht="12.75">
      <c r="E33" s="1" t="s">
        <v>1</v>
      </c>
      <c r="F33" s="2">
        <f>SUM(H16:H16)</f>
        <v>362</v>
      </c>
      <c r="G33" s="7">
        <f>+F33/$F$34*100</f>
        <v>0.1146215273160198</v>
      </c>
    </row>
    <row r="34" spans="6:7" ht="12.75">
      <c r="F34" s="2">
        <f>SUM(F30:F33)</f>
        <v>315822</v>
      </c>
      <c r="G34" s="7">
        <f>+F34/$F$34*100</f>
        <v>100</v>
      </c>
    </row>
    <row r="35" ht="12.75">
      <c r="F35" s="6">
        <f>H22</f>
        <v>767</v>
      </c>
    </row>
    <row r="36" spans="5:6" ht="12.75">
      <c r="E36" s="1" t="s">
        <v>0</v>
      </c>
      <c r="F36" s="5">
        <f>SUM(F34:F35)</f>
        <v>316589</v>
      </c>
    </row>
    <row r="44" spans="2:8" ht="12.75">
      <c r="B44" s="4"/>
      <c r="C44" s="4"/>
      <c r="D44" s="4"/>
      <c r="E44" s="4"/>
      <c r="F44" s="4"/>
      <c r="G44" s="4"/>
      <c r="H44" s="4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/>
      <c r="C46"/>
      <c r="D46"/>
      <c r="E46"/>
      <c r="F46"/>
      <c r="G46"/>
      <c r="H46"/>
    </row>
    <row r="47" spans="2:8" ht="12.75">
      <c r="B47" s="2"/>
      <c r="C47" s="2"/>
      <c r="D47" s="2"/>
      <c r="E47" s="2"/>
      <c r="F47" s="2"/>
      <c r="G47" s="2"/>
      <c r="H47" s="2"/>
    </row>
  </sheetData>
  <sheetProtection/>
  <mergeCells count="4">
    <mergeCell ref="A1:H1"/>
    <mergeCell ref="A2:H2"/>
    <mergeCell ref="A3:H3"/>
    <mergeCell ref="H6:H7"/>
  </mergeCells>
  <printOptions horizontalCentered="1"/>
  <pageMargins left="0.51" right="0.51" top="0.7900000000000001" bottom="0.7900000000000001" header="0.59" footer="0.51"/>
  <pageSetup horizontalDpi="600" verticalDpi="600" orientation="landscape" scale="75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Ana</cp:lastModifiedBy>
  <dcterms:created xsi:type="dcterms:W3CDTF">2011-05-19T19:29:33Z</dcterms:created>
  <dcterms:modified xsi:type="dcterms:W3CDTF">2011-06-29T16:47:22Z</dcterms:modified>
  <cp:category/>
  <cp:version/>
  <cp:contentType/>
  <cp:contentStatus/>
</cp:coreProperties>
</file>