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suayed (2)" sheetId="1" r:id="rId1"/>
  </sheets>
  <externalReferences>
    <externalReference r:id="rId4"/>
    <externalReference r:id="rId5"/>
    <externalReference r:id="rId6"/>
  </externalReferences>
  <definedNames>
    <definedName name="ok">'[3]9119B'!$A$1:$L$312</definedName>
    <definedName name="pobesc01_02" localSheetId="0">#REF!</definedName>
    <definedName name="pobesc01_02">#REF!</definedName>
    <definedName name="pobescsumada" localSheetId="0">#REF!</definedName>
    <definedName name="pobescsumada">#REF!</definedName>
  </definedNames>
  <calcPr fullCalcOnLoad="1"/>
</workbook>
</file>

<file path=xl/sharedStrings.xml><?xml version="1.0" encoding="utf-8"?>
<sst xmlns="http://schemas.openxmlformats.org/spreadsheetml/2006/main" count="66" uniqueCount="55">
  <si>
    <t>FUENTE: Dirección General de Administración Escolar, UNAM.</t>
  </si>
  <si>
    <r>
      <t>a</t>
    </r>
    <r>
      <rPr>
        <sz val="8"/>
        <rFont val="Arial"/>
        <family val="2"/>
      </rPr>
      <t xml:space="preserve"> Esta carrera no tiene primer ingreso directo. Los 159 alumnos de primer ingreso que aparecen registrados, son el resultado de un segundo proceso de selección realizado a los alumnos asignados a las carreras de Administración y Contaduría de la propia Facultad.</t>
    </r>
  </si>
  <si>
    <t>T O T A L</t>
  </si>
  <si>
    <t>Enfermería</t>
  </si>
  <si>
    <t>Escuela Nacional de Enfermería y Obstetricia</t>
  </si>
  <si>
    <t>TÉCNICO</t>
  </si>
  <si>
    <t>Trabajo Social</t>
  </si>
  <si>
    <t>Escuela Nacional de Trabajo Social</t>
  </si>
  <si>
    <t>Enfermería y Obstetricia</t>
  </si>
  <si>
    <t>Psicología</t>
  </si>
  <si>
    <t>Facultad de Estudios Superiores Iztacala</t>
  </si>
  <si>
    <t>Relaciones Internacionales</t>
  </si>
  <si>
    <t>Economía</t>
  </si>
  <si>
    <t>Derecho</t>
  </si>
  <si>
    <t>Facultad de Estudios Superiores Aragón</t>
  </si>
  <si>
    <t>Enseñanza de Italiano como Lengua Extranjera</t>
  </si>
  <si>
    <t>Enseñanza de Inglés como Lengua Extranjera</t>
  </si>
  <si>
    <t>Enseñanza de Francés como Lengua Extranjera</t>
  </si>
  <si>
    <t>Enseñanza de Español como Lengua Extranjera</t>
  </si>
  <si>
    <t>Enseñanza de Alemán como Lengua Extranjera</t>
  </si>
  <si>
    <t>Facultad de Estudios Superiores Acatlán</t>
  </si>
  <si>
    <t>Facultad de Psicología</t>
  </si>
  <si>
    <t>Pedagogía</t>
  </si>
  <si>
    <t>Lengua y Literaturas Modernas (Letras Inglesas)</t>
  </si>
  <si>
    <t>Lengua y Literaturas Hispánicas</t>
  </si>
  <si>
    <t>Historia</t>
  </si>
  <si>
    <t>Geografía</t>
  </si>
  <si>
    <t>Filosofía</t>
  </si>
  <si>
    <t>Bibliotecología y Estudios de la Información</t>
  </si>
  <si>
    <t>Facultad de Filosofía y Letras</t>
  </si>
  <si>
    <t>Facultad de Economía</t>
  </si>
  <si>
    <t>Facultad de Derecho</t>
  </si>
  <si>
    <r>
      <t>Informática</t>
    </r>
    <r>
      <rPr>
        <vertAlign val="superscript"/>
        <sz val="10"/>
        <rFont val="Arial"/>
        <family val="2"/>
      </rPr>
      <t>a</t>
    </r>
  </si>
  <si>
    <t>Contaduría</t>
  </si>
  <si>
    <t>Administración</t>
  </si>
  <si>
    <t>Facultad de Contaduría y Administración</t>
  </si>
  <si>
    <t>Sociología</t>
  </si>
  <si>
    <t>Ciencias Políticas y Administración Pública</t>
  </si>
  <si>
    <t>Ciencias de la Comunicación</t>
  </si>
  <si>
    <t>Facultad de Ciencias Políticas y Sociales</t>
  </si>
  <si>
    <t>LICENCIATURA</t>
  </si>
  <si>
    <t>Especialización en Medicina Veterinaria y Zootecnia (Producción Animal)</t>
  </si>
  <si>
    <t>Facultad de Medicina Veterinaria y Zootecnia</t>
  </si>
  <si>
    <t>POSGRADO</t>
  </si>
  <si>
    <t>total</t>
  </si>
  <si>
    <t>Total</t>
  </si>
  <si>
    <t>Mujeres</t>
  </si>
  <si>
    <t>Hombres</t>
  </si>
  <si>
    <t>Nivel / Entidad académica / Carrera</t>
  </si>
  <si>
    <t>Población</t>
  </si>
  <si>
    <t>Reingreso</t>
  </si>
  <si>
    <t>Primer ingreso</t>
  </si>
  <si>
    <t>2010-2011</t>
  </si>
  <si>
    <t>SISTEMA UNIVERSIDAD ABIERTA Y EDUCACIÓN A DISTANCIA</t>
  </si>
  <si>
    <t>UNAM. POBLACIÓN ESCOLAR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</si>
</sst>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5">
    <font>
      <sz val="10"/>
      <name val="MS Sans Serif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Helv"/>
      <family val="0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6" fillId="4" borderId="0" applyNumberFormat="0" applyBorder="0" applyAlignment="0" applyProtection="0"/>
    <xf numFmtId="0" fontId="11" fillId="16" borderId="1" applyNumberFormat="0" applyAlignment="0" applyProtection="0"/>
    <xf numFmtId="0" fontId="13" fillId="17" borderId="2" applyNumberFormat="0" applyAlignment="0" applyProtection="0"/>
    <xf numFmtId="0" fontId="12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9" fillId="7" borderId="1" applyNumberFormat="0" applyAlignment="0" applyProtection="0"/>
    <xf numFmtId="0" fontId="7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10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16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19" fillId="0" borderId="0" xfId="62" applyFont="1">
      <alignment/>
      <protection/>
    </xf>
    <xf numFmtId="3" fontId="19" fillId="0" borderId="0" xfId="62" applyNumberFormat="1" applyFont="1">
      <alignment/>
      <protection/>
    </xf>
    <xf numFmtId="3" fontId="19" fillId="0" borderId="0" xfId="62" applyNumberFormat="1" applyFont="1" applyBorder="1">
      <alignment/>
      <protection/>
    </xf>
    <xf numFmtId="0" fontId="19" fillId="0" borderId="0" xfId="62" applyFont="1" applyBorder="1">
      <alignment/>
      <protection/>
    </xf>
    <xf numFmtId="3" fontId="19" fillId="0" borderId="0" xfId="0" applyNumberFormat="1" applyFont="1" applyBorder="1" applyAlignment="1" quotePrefix="1">
      <alignment vertical="center"/>
    </xf>
    <xf numFmtId="0" fontId="20" fillId="0" borderId="0" xfId="62" applyFont="1" applyBorder="1" applyAlignment="1">
      <alignment vertical="center"/>
      <protection/>
    </xf>
    <xf numFmtId="3" fontId="19" fillId="0" borderId="0" xfId="62" applyNumberFormat="1" applyFont="1" applyAlignment="1">
      <alignment vertical="center"/>
      <protection/>
    </xf>
    <xf numFmtId="0" fontId="21" fillId="0" borderId="0" xfId="62" applyFont="1" applyAlignment="1">
      <alignment vertical="center"/>
      <protection/>
    </xf>
    <xf numFmtId="3" fontId="19" fillId="0" borderId="10" xfId="62" applyNumberFormat="1" applyFont="1" applyBorder="1">
      <alignment/>
      <protection/>
    </xf>
    <xf numFmtId="0" fontId="19" fillId="0" borderId="10" xfId="62" applyFont="1" applyBorder="1">
      <alignment/>
      <protection/>
    </xf>
    <xf numFmtId="3" fontId="22" fillId="0" borderId="0" xfId="62" applyNumberFormat="1" applyFont="1" applyFill="1" applyBorder="1" applyAlignment="1">
      <alignment vertical="center"/>
      <protection/>
    </xf>
    <xf numFmtId="0" fontId="22" fillId="0" borderId="0" xfId="62" applyFont="1" applyBorder="1" applyAlignment="1">
      <alignment vertical="center"/>
      <protection/>
    </xf>
    <xf numFmtId="3" fontId="19" fillId="0" borderId="0" xfId="62" applyNumberFormat="1" applyFont="1" applyBorder="1" applyAlignment="1">
      <alignment horizontal="right" indent="1"/>
      <protection/>
    </xf>
    <xf numFmtId="0" fontId="19" fillId="0" borderId="0" xfId="62" applyFont="1" applyFill="1">
      <alignment/>
      <protection/>
    </xf>
    <xf numFmtId="3" fontId="19" fillId="0" borderId="10" xfId="62" applyNumberFormat="1" applyFont="1" applyFill="1" applyBorder="1" applyAlignment="1">
      <alignment horizontal="right" indent="1"/>
      <protection/>
    </xf>
    <xf numFmtId="0" fontId="19" fillId="0" borderId="10" xfId="62" applyFont="1" applyFill="1" applyBorder="1">
      <alignment/>
      <protection/>
    </xf>
    <xf numFmtId="0" fontId="22" fillId="0" borderId="0" xfId="62" applyFont="1" applyFill="1" applyBorder="1">
      <alignment/>
      <protection/>
    </xf>
    <xf numFmtId="3" fontId="19" fillId="0" borderId="0" xfId="62" applyNumberFormat="1" applyFont="1" applyFill="1" applyBorder="1" applyAlignment="1">
      <alignment vertical="center"/>
      <protection/>
    </xf>
    <xf numFmtId="3" fontId="19" fillId="0" borderId="0" xfId="0" applyNumberFormat="1" applyFont="1" applyBorder="1" applyAlignment="1">
      <alignment vertical="center"/>
    </xf>
    <xf numFmtId="3" fontId="19" fillId="0" borderId="0" xfId="62" applyNumberFormat="1" applyFont="1" applyBorder="1" applyAlignment="1">
      <alignment vertical="center"/>
      <protection/>
    </xf>
    <xf numFmtId="1" fontId="19" fillId="0" borderId="0" xfId="62" applyNumberFormat="1" applyFont="1" applyBorder="1" applyAlignment="1" applyProtection="1">
      <alignment horizontal="left" vertical="center" indent="2"/>
      <protection/>
    </xf>
    <xf numFmtId="3" fontId="22" fillId="0" borderId="0" xfId="62" applyNumberFormat="1" applyFont="1" applyBorder="1" applyAlignment="1">
      <alignment vertical="center"/>
      <protection/>
    </xf>
    <xf numFmtId="0" fontId="22" fillId="0" borderId="0" xfId="62" applyFont="1" applyFill="1" applyBorder="1" applyAlignment="1">
      <alignment horizontal="left" vertical="center" indent="1"/>
      <protection/>
    </xf>
    <xf numFmtId="0" fontId="19" fillId="0" borderId="0" xfId="62" applyFont="1" applyFill="1" applyBorder="1">
      <alignment/>
      <protection/>
    </xf>
    <xf numFmtId="0" fontId="22" fillId="0" borderId="0" xfId="62" applyFont="1" applyFill="1" applyBorder="1" applyAlignment="1">
      <alignment vertical="center"/>
      <protection/>
    </xf>
    <xf numFmtId="3" fontId="19" fillId="0" borderId="0" xfId="62" applyNumberFormat="1" applyFont="1" applyBorder="1" applyAlignment="1">
      <alignment/>
      <protection/>
    </xf>
    <xf numFmtId="3" fontId="19" fillId="0" borderId="0" xfId="0" applyNumberFormat="1" applyFont="1" applyFill="1" applyBorder="1" applyAlignment="1">
      <alignment vertical="center"/>
    </xf>
    <xf numFmtId="3" fontId="23" fillId="0" borderId="0" xfId="60" applyNumberFormat="1" applyFont="1" applyFill="1" applyBorder="1" applyAlignment="1">
      <alignment vertical="center" wrapText="1"/>
      <protection/>
    </xf>
    <xf numFmtId="0" fontId="22" fillId="0" borderId="0" xfId="62" applyFont="1" applyBorder="1">
      <alignment/>
      <protection/>
    </xf>
    <xf numFmtId="3" fontId="22" fillId="0" borderId="0" xfId="0" applyNumberFormat="1" applyFont="1" applyFill="1" applyBorder="1" applyAlignment="1">
      <alignment vertical="center"/>
    </xf>
    <xf numFmtId="3" fontId="19" fillId="0" borderId="0" xfId="62" applyNumberFormat="1" applyFont="1" applyFill="1" applyBorder="1" applyAlignment="1">
      <alignment/>
      <protection/>
    </xf>
    <xf numFmtId="3" fontId="19" fillId="0" borderId="0" xfId="0" applyNumberFormat="1" applyFont="1" applyFill="1" applyBorder="1" applyAlignment="1">
      <alignment/>
    </xf>
    <xf numFmtId="3" fontId="19" fillId="0" borderId="0" xfId="0" applyNumberFormat="1" applyFont="1" applyFill="1" applyBorder="1" applyAlignment="1" quotePrefix="1">
      <alignment/>
    </xf>
    <xf numFmtId="1" fontId="19" fillId="0" borderId="0" xfId="62" applyNumberFormat="1" applyFont="1" applyBorder="1" applyAlignment="1">
      <alignment horizontal="left" vertical="center" indent="2"/>
      <protection/>
    </xf>
    <xf numFmtId="1" fontId="22" fillId="0" borderId="0" xfId="62" applyNumberFormat="1" applyFont="1" applyFill="1" applyBorder="1" applyAlignment="1" quotePrefix="1">
      <alignment horizontal="left" vertical="center" indent="1"/>
      <protection/>
    </xf>
    <xf numFmtId="3" fontId="19" fillId="0" borderId="0" xfId="0" applyNumberFormat="1" applyFont="1" applyBorder="1" applyAlignment="1">
      <alignment/>
    </xf>
    <xf numFmtId="3" fontId="19" fillId="0" borderId="0" xfId="0" applyNumberFormat="1" applyFont="1" applyBorder="1" applyAlignment="1" quotePrefix="1">
      <alignment/>
    </xf>
    <xf numFmtId="0" fontId="19" fillId="0" borderId="0" xfId="0" applyNumberFormat="1" applyFont="1" applyFill="1" applyBorder="1" applyAlignment="1">
      <alignment horizontal="left" vertical="center" indent="2"/>
    </xf>
    <xf numFmtId="3" fontId="22" fillId="0" borderId="0" xfId="0" applyNumberFormat="1" applyFont="1" applyFill="1" applyBorder="1" applyAlignment="1" quotePrefix="1">
      <alignment vertical="center"/>
    </xf>
    <xf numFmtId="3" fontId="0" fillId="0" borderId="0" xfId="0" applyNumberFormat="1" applyAlignment="1">
      <alignment/>
    </xf>
    <xf numFmtId="3" fontId="19" fillId="0" borderId="0" xfId="0" applyNumberFormat="1" applyFont="1" applyFill="1" applyBorder="1" applyAlignment="1" quotePrefix="1">
      <alignment vertical="center"/>
    </xf>
    <xf numFmtId="0" fontId="19" fillId="0" borderId="0" xfId="0" applyNumberFormat="1" applyFont="1" applyFill="1" applyBorder="1" applyAlignment="1" quotePrefix="1">
      <alignment horizontal="left" vertical="center" indent="2"/>
    </xf>
    <xf numFmtId="3" fontId="23" fillId="0" borderId="0" xfId="60" applyNumberFormat="1" applyFill="1" applyBorder="1" applyAlignment="1">
      <alignment vertical="center"/>
      <protection/>
    </xf>
    <xf numFmtId="0" fontId="19" fillId="0" borderId="0" xfId="0" applyNumberFormat="1" applyFont="1" applyFill="1" applyBorder="1" applyAlignment="1" quotePrefix="1">
      <alignment horizontal="left" indent="2"/>
    </xf>
    <xf numFmtId="1" fontId="19" fillId="0" borderId="0" xfId="62" applyNumberFormat="1" applyFont="1" applyFill="1" applyBorder="1" applyAlignment="1">
      <alignment horizontal="left" vertical="center" indent="2"/>
      <protection/>
    </xf>
    <xf numFmtId="1" fontId="22" fillId="0" borderId="0" xfId="62" applyNumberFormat="1" applyFont="1" applyFill="1" applyBorder="1" applyAlignment="1">
      <alignment horizontal="left" vertical="center" indent="1"/>
      <protection/>
    </xf>
    <xf numFmtId="0" fontId="19" fillId="0" borderId="0" xfId="62" applyFont="1" applyFill="1" applyBorder="1" applyAlignment="1">
      <alignment horizontal="left" indent="1"/>
      <protection/>
    </xf>
    <xf numFmtId="0" fontId="23" fillId="0" borderId="0" xfId="60" applyFont="1" applyFill="1" applyBorder="1" applyAlignment="1">
      <alignment vertical="center" wrapText="1"/>
      <protection/>
    </xf>
    <xf numFmtId="0" fontId="19" fillId="0" borderId="0" xfId="62" applyFont="1" applyBorder="1" applyAlignment="1">
      <alignment horizontal="left" vertical="center" indent="2"/>
      <protection/>
    </xf>
    <xf numFmtId="1" fontId="22" fillId="0" borderId="0" xfId="62" applyNumberFormat="1" applyFont="1" applyFill="1" applyBorder="1" applyAlignment="1">
      <alignment vertical="center"/>
      <protection/>
    </xf>
    <xf numFmtId="0" fontId="22" fillId="0" borderId="0" xfId="62" applyFont="1" applyBorder="1" applyAlignment="1">
      <alignment horizontal="left" vertical="center" indent="1"/>
      <protection/>
    </xf>
    <xf numFmtId="0" fontId="20" fillId="0" borderId="0" xfId="62" applyFont="1">
      <alignment/>
      <protection/>
    </xf>
    <xf numFmtId="3" fontId="20" fillId="0" borderId="0" xfId="61" applyNumberFormat="1" applyFont="1" applyAlignment="1">
      <alignment horizontal="centerContinuous" vertical="center"/>
      <protection/>
    </xf>
    <xf numFmtId="3" fontId="20" fillId="0" borderId="0" xfId="62" applyNumberFormat="1" applyFont="1" applyBorder="1" applyAlignment="1">
      <alignment horizontal="center" vertical="center"/>
      <protection/>
    </xf>
    <xf numFmtId="3" fontId="20" fillId="0" borderId="0" xfId="62" applyNumberFormat="1" applyFont="1" applyBorder="1" applyAlignment="1" quotePrefix="1">
      <alignment horizontal="center" vertical="center"/>
      <protection/>
    </xf>
    <xf numFmtId="0" fontId="20" fillId="0" borderId="0" xfId="62" applyFont="1" applyBorder="1" applyAlignment="1">
      <alignment horizontal="center" vertical="center"/>
      <protection/>
    </xf>
    <xf numFmtId="0" fontId="22" fillId="0" borderId="0" xfId="62" applyFont="1" applyAlignment="1">
      <alignment horizontal="center" vertical="center"/>
      <protection/>
    </xf>
    <xf numFmtId="0" fontId="22" fillId="0" borderId="0" xfId="62" applyFont="1" applyBorder="1" applyAlignment="1">
      <alignment horizontal="center" vertical="center"/>
      <protection/>
    </xf>
    <xf numFmtId="3" fontId="22" fillId="0" borderId="0" xfId="62" applyNumberFormat="1" applyFont="1" applyBorder="1" applyAlignment="1">
      <alignment horizontal="center" vertical="center"/>
      <protection/>
    </xf>
    <xf numFmtId="3" fontId="20" fillId="0" borderId="0" xfId="62" applyNumberFormat="1" applyFont="1" applyBorder="1" applyAlignment="1">
      <alignment horizontal="center" vertical="center"/>
      <protection/>
    </xf>
    <xf numFmtId="1" fontId="21" fillId="0" borderId="0" xfId="62" applyNumberFormat="1" applyFont="1" applyBorder="1" applyAlignment="1" applyProtection="1">
      <alignment vertical="center" wrapText="1"/>
      <protection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0 2" xfId="51"/>
    <cellStyle name="Normal 10 3" xfId="52"/>
    <cellStyle name="Normal 12 2" xfId="53"/>
    <cellStyle name="Normal 12 3" xfId="54"/>
    <cellStyle name="Normal 2" xfId="55"/>
    <cellStyle name="Normal 2 2" xfId="56"/>
    <cellStyle name="Normal 2 2 2" xfId="57"/>
    <cellStyle name="Normal 2 2 3" xfId="58"/>
    <cellStyle name="Normal 2 3" xfId="59"/>
    <cellStyle name="Normal_Hoja1" xfId="60"/>
    <cellStyle name="Normal_pe_bach" xfId="61"/>
    <cellStyle name="Normal_poblac99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intosh%20HDUsers\jaimeescamilla\Desktop\pobesc%2020102011%20v2%20mlg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2009\valida09\archivos%20recibidos\orden%20carreras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L\Acopio\1999\valida_a\posgr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suaye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30"/>
  <sheetViews>
    <sheetView tabSelected="1" zoomScalePageLayoutView="0" workbookViewId="0" topLeftCell="A1">
      <selection activeCell="H43" sqref="H43"/>
    </sheetView>
  </sheetViews>
  <sheetFormatPr defaultColWidth="11.421875" defaultRowHeight="12.75"/>
  <cols>
    <col min="1" max="1" width="69.421875" style="1" customWidth="1"/>
    <col min="2" max="8" width="9.57421875" style="2" customWidth="1"/>
    <col min="9" max="15" width="9.57421875" style="1" customWidth="1"/>
    <col min="16" max="16384" width="11.421875" style="1" customWidth="1"/>
  </cols>
  <sheetData>
    <row r="1" spans="1:8" ht="13.5" customHeight="1">
      <c r="A1" s="57" t="s">
        <v>54</v>
      </c>
      <c r="B1" s="57"/>
      <c r="C1" s="57"/>
      <c r="D1" s="57"/>
      <c r="E1" s="57"/>
      <c r="F1" s="57"/>
      <c r="G1" s="57"/>
      <c r="H1" s="57"/>
    </row>
    <row r="2" spans="1:8" ht="13.5" customHeight="1">
      <c r="A2" s="58" t="s">
        <v>53</v>
      </c>
      <c r="B2" s="58"/>
      <c r="C2" s="58"/>
      <c r="D2" s="58"/>
      <c r="E2" s="58"/>
      <c r="F2" s="58"/>
      <c r="G2" s="58"/>
      <c r="H2" s="58"/>
    </row>
    <row r="3" spans="1:8" ht="13.5" customHeight="1">
      <c r="A3" s="59" t="s">
        <v>52</v>
      </c>
      <c r="B3" s="59"/>
      <c r="C3" s="59"/>
      <c r="D3" s="59"/>
      <c r="E3" s="59"/>
      <c r="F3" s="59"/>
      <c r="G3" s="59"/>
      <c r="H3" s="59"/>
    </row>
    <row r="4" spans="1:8" ht="13.5" customHeight="1">
      <c r="A4" s="10"/>
      <c r="B4" s="9"/>
      <c r="C4" s="9"/>
      <c r="D4" s="9"/>
      <c r="E4" s="9"/>
      <c r="F4" s="9"/>
      <c r="G4" s="9"/>
      <c r="H4" s="9"/>
    </row>
    <row r="5" spans="1:8" ht="9" customHeight="1">
      <c r="A5" s="4"/>
      <c r="B5" s="3"/>
      <c r="C5" s="3"/>
      <c r="D5" s="3"/>
      <c r="E5" s="3"/>
      <c r="F5" s="3"/>
      <c r="G5" s="3"/>
      <c r="H5" s="3"/>
    </row>
    <row r="6" spans="1:8" s="52" customFormat="1" ht="10.5" customHeight="1">
      <c r="A6" s="6"/>
      <c r="B6" s="60" t="s">
        <v>51</v>
      </c>
      <c r="C6" s="60"/>
      <c r="D6" s="60"/>
      <c r="E6" s="60" t="s">
        <v>50</v>
      </c>
      <c r="F6" s="60"/>
      <c r="G6" s="60"/>
      <c r="H6" s="53" t="s">
        <v>49</v>
      </c>
    </row>
    <row r="7" spans="1:8" s="52" customFormat="1" ht="10.5" customHeight="1">
      <c r="A7" s="56" t="s">
        <v>48</v>
      </c>
      <c r="B7" s="54" t="s">
        <v>47</v>
      </c>
      <c r="C7" s="55" t="s">
        <v>46</v>
      </c>
      <c r="D7" s="54" t="s">
        <v>45</v>
      </c>
      <c r="E7" s="54" t="s">
        <v>47</v>
      </c>
      <c r="F7" s="55" t="s">
        <v>46</v>
      </c>
      <c r="G7" s="54" t="s">
        <v>45</v>
      </c>
      <c r="H7" s="53" t="s">
        <v>44</v>
      </c>
    </row>
    <row r="8" spans="1:8" ht="9" customHeight="1">
      <c r="A8" s="10"/>
      <c r="B8" s="9"/>
      <c r="C8" s="9"/>
      <c r="D8" s="9"/>
      <c r="E8" s="9"/>
      <c r="F8" s="9"/>
      <c r="G8" s="9"/>
      <c r="H8" s="9"/>
    </row>
    <row r="9" spans="1:8" ht="12.75" customHeight="1">
      <c r="A9" s="4"/>
      <c r="B9" s="3"/>
      <c r="C9" s="3"/>
      <c r="D9" s="3"/>
      <c r="E9" s="3"/>
      <c r="F9" s="3"/>
      <c r="G9" s="3"/>
      <c r="H9" s="3"/>
    </row>
    <row r="10" spans="1:8" s="4" customFormat="1" ht="12.75" customHeight="1">
      <c r="A10" s="12" t="s">
        <v>43</v>
      </c>
      <c r="B10" s="22">
        <f aca="true" t="shared" si="0" ref="B10:H11">SUM(B11)</f>
        <v>63</v>
      </c>
      <c r="C10" s="22">
        <f t="shared" si="0"/>
        <v>9</v>
      </c>
      <c r="D10" s="22">
        <f t="shared" si="0"/>
        <v>72</v>
      </c>
      <c r="E10" s="22">
        <f t="shared" si="0"/>
        <v>2</v>
      </c>
      <c r="F10" s="22">
        <f t="shared" si="0"/>
        <v>1</v>
      </c>
      <c r="G10" s="22">
        <f t="shared" si="0"/>
        <v>3</v>
      </c>
      <c r="H10" s="22">
        <f t="shared" si="0"/>
        <v>75</v>
      </c>
    </row>
    <row r="11" spans="1:8" s="29" customFormat="1" ht="12.75" customHeight="1">
      <c r="A11" s="51" t="s">
        <v>42</v>
      </c>
      <c r="B11" s="22">
        <f t="shared" si="0"/>
        <v>63</v>
      </c>
      <c r="C11" s="22">
        <f t="shared" si="0"/>
        <v>9</v>
      </c>
      <c r="D11" s="22">
        <f t="shared" si="0"/>
        <v>72</v>
      </c>
      <c r="E11" s="22">
        <f t="shared" si="0"/>
        <v>2</v>
      </c>
      <c r="F11" s="22">
        <f t="shared" si="0"/>
        <v>1</v>
      </c>
      <c r="G11" s="22">
        <f t="shared" si="0"/>
        <v>3</v>
      </c>
      <c r="H11" s="22">
        <f t="shared" si="0"/>
        <v>75</v>
      </c>
    </row>
    <row r="12" spans="1:8" s="4" customFormat="1" ht="12.75" customHeight="1">
      <c r="A12" s="49" t="s">
        <v>41</v>
      </c>
      <c r="B12" s="19">
        <v>63</v>
      </c>
      <c r="C12" s="19">
        <v>9</v>
      </c>
      <c r="D12" s="20">
        <v>72</v>
      </c>
      <c r="E12" s="19">
        <v>2</v>
      </c>
      <c r="F12" s="19">
        <v>1</v>
      </c>
      <c r="G12" s="19">
        <v>3</v>
      </c>
      <c r="H12" s="20">
        <f>G12+D12</f>
        <v>75</v>
      </c>
    </row>
    <row r="13" spans="2:8" s="4" customFormat="1" ht="12.75" customHeight="1">
      <c r="B13" s="26"/>
      <c r="C13" s="26"/>
      <c r="D13" s="26"/>
      <c r="E13" s="26"/>
      <c r="F13" s="26"/>
      <c r="G13" s="26"/>
      <c r="H13" s="26"/>
    </row>
    <row r="14" spans="1:8" s="4" customFormat="1" ht="12.75" customHeight="1">
      <c r="A14" s="50" t="s">
        <v>40</v>
      </c>
      <c r="B14" s="11">
        <f aca="true" t="shared" si="1" ref="B14:H14">SUM(B15,B21,B26,B29,B32,B41,B44,B53,B58,B61,B65)</f>
        <v>2980</v>
      </c>
      <c r="C14" s="11">
        <f t="shared" si="1"/>
        <v>2688</v>
      </c>
      <c r="D14" s="11">
        <f t="shared" si="1"/>
        <v>5668</v>
      </c>
      <c r="E14" s="11">
        <f t="shared" si="1"/>
        <v>5978</v>
      </c>
      <c r="F14" s="11">
        <f t="shared" si="1"/>
        <v>5218</v>
      </c>
      <c r="G14" s="11">
        <f t="shared" si="1"/>
        <v>11196</v>
      </c>
      <c r="H14" s="11">
        <f t="shared" si="1"/>
        <v>16864</v>
      </c>
    </row>
    <row r="15" spans="1:8" s="29" customFormat="1" ht="12.75" customHeight="1">
      <c r="A15" s="35" t="s">
        <v>39</v>
      </c>
      <c r="B15" s="11">
        <f aca="true" t="shared" si="2" ref="B15:G15">SUM(B16:B19)</f>
        <v>509</v>
      </c>
      <c r="C15" s="11">
        <f t="shared" si="2"/>
        <v>308</v>
      </c>
      <c r="D15" s="11">
        <f t="shared" si="2"/>
        <v>817</v>
      </c>
      <c r="E15" s="11">
        <f t="shared" si="2"/>
        <v>985</v>
      </c>
      <c r="F15" s="11">
        <f t="shared" si="2"/>
        <v>682</v>
      </c>
      <c r="G15" s="11">
        <f t="shared" si="2"/>
        <v>1667</v>
      </c>
      <c r="H15" s="11">
        <f>D15+G15</f>
        <v>2484</v>
      </c>
    </row>
    <row r="16" spans="1:8" s="4" customFormat="1" ht="12.75" customHeight="1">
      <c r="A16" s="49" t="s">
        <v>38</v>
      </c>
      <c r="B16" s="48">
        <v>159</v>
      </c>
      <c r="C16" s="48">
        <v>102</v>
      </c>
      <c r="D16" s="18">
        <v>261</v>
      </c>
      <c r="E16" s="41">
        <v>311</v>
      </c>
      <c r="F16" s="41">
        <v>235</v>
      </c>
      <c r="G16" s="27">
        <v>546</v>
      </c>
      <c r="H16" s="18">
        <v>807</v>
      </c>
    </row>
    <row r="17" spans="1:8" s="4" customFormat="1" ht="12.75" customHeight="1">
      <c r="A17" s="49" t="s">
        <v>37</v>
      </c>
      <c r="B17" s="48">
        <v>184</v>
      </c>
      <c r="C17" s="48">
        <v>66</v>
      </c>
      <c r="D17" s="18">
        <v>250</v>
      </c>
      <c r="E17" s="41">
        <v>347</v>
      </c>
      <c r="F17" s="41">
        <v>142</v>
      </c>
      <c r="G17" s="27">
        <v>489</v>
      </c>
      <c r="H17" s="18">
        <v>739</v>
      </c>
    </row>
    <row r="18" spans="1:8" s="4" customFormat="1" ht="12.75" customHeight="1">
      <c r="A18" s="49" t="s">
        <v>11</v>
      </c>
      <c r="B18" s="48">
        <v>81</v>
      </c>
      <c r="C18" s="48">
        <v>82</v>
      </c>
      <c r="D18" s="18">
        <v>163</v>
      </c>
      <c r="E18" s="41">
        <v>174</v>
      </c>
      <c r="F18" s="41">
        <v>162</v>
      </c>
      <c r="G18" s="27">
        <v>336</v>
      </c>
      <c r="H18" s="18">
        <v>499</v>
      </c>
    </row>
    <row r="19" spans="1:8" s="4" customFormat="1" ht="12.75" customHeight="1">
      <c r="A19" s="49" t="s">
        <v>36</v>
      </c>
      <c r="B19" s="48">
        <v>85</v>
      </c>
      <c r="C19" s="48">
        <v>58</v>
      </c>
      <c r="D19" s="18">
        <v>143</v>
      </c>
      <c r="E19" s="48">
        <v>153</v>
      </c>
      <c r="F19" s="48">
        <v>143</v>
      </c>
      <c r="G19" s="27">
        <v>296</v>
      </c>
      <c r="H19" s="18">
        <v>439</v>
      </c>
    </row>
    <row r="20" spans="1:8" s="4" customFormat="1" ht="12.75" customHeight="1">
      <c r="A20" s="24"/>
      <c r="B20" s="31"/>
      <c r="C20" s="31"/>
      <c r="D20" s="31"/>
      <c r="E20" s="31"/>
      <c r="F20" s="31"/>
      <c r="G20" s="31"/>
      <c r="H20" s="31"/>
    </row>
    <row r="21" spans="1:8" s="29" customFormat="1" ht="12.75" customHeight="1">
      <c r="A21" s="35" t="s">
        <v>35</v>
      </c>
      <c r="B21" s="11">
        <f aca="true" t="shared" si="3" ref="B21:H21">SUM(B22:B24)</f>
        <v>732</v>
      </c>
      <c r="C21" s="11">
        <f t="shared" si="3"/>
        <v>516</v>
      </c>
      <c r="D21" s="11">
        <f t="shared" si="3"/>
        <v>1248</v>
      </c>
      <c r="E21" s="11">
        <f t="shared" si="3"/>
        <v>1016</v>
      </c>
      <c r="F21" s="11">
        <f t="shared" si="3"/>
        <v>773</v>
      </c>
      <c r="G21" s="11">
        <f t="shared" si="3"/>
        <v>1789</v>
      </c>
      <c r="H21" s="11">
        <f t="shared" si="3"/>
        <v>3037</v>
      </c>
    </row>
    <row r="22" spans="1:8" s="4" customFormat="1" ht="12.75" customHeight="1">
      <c r="A22" s="45" t="s">
        <v>34</v>
      </c>
      <c r="B22" s="28">
        <v>322</v>
      </c>
      <c r="C22" s="28">
        <v>204</v>
      </c>
      <c r="D22" s="18">
        <v>526</v>
      </c>
      <c r="E22" s="41">
        <v>402</v>
      </c>
      <c r="F22" s="41">
        <v>326</v>
      </c>
      <c r="G22" s="27">
        <v>728</v>
      </c>
      <c r="H22" s="18">
        <v>1254</v>
      </c>
    </row>
    <row r="23" spans="1:8" s="4" customFormat="1" ht="12.75" customHeight="1">
      <c r="A23" s="45" t="s">
        <v>33</v>
      </c>
      <c r="B23" s="28">
        <v>273</v>
      </c>
      <c r="C23" s="28">
        <v>290</v>
      </c>
      <c r="D23" s="18">
        <v>563</v>
      </c>
      <c r="E23" s="41">
        <v>370</v>
      </c>
      <c r="F23" s="41">
        <v>406</v>
      </c>
      <c r="G23" s="27">
        <v>776</v>
      </c>
      <c r="H23" s="18">
        <v>1339</v>
      </c>
    </row>
    <row r="24" spans="1:8" s="4" customFormat="1" ht="12.75" customHeight="1">
      <c r="A24" s="45" t="s">
        <v>32</v>
      </c>
      <c r="B24" s="28">
        <v>137</v>
      </c>
      <c r="C24" s="28">
        <v>22</v>
      </c>
      <c r="D24" s="18">
        <v>159</v>
      </c>
      <c r="E24" s="28">
        <v>244</v>
      </c>
      <c r="F24" s="28">
        <v>41</v>
      </c>
      <c r="G24" s="27">
        <v>285</v>
      </c>
      <c r="H24" s="18">
        <v>444</v>
      </c>
    </row>
    <row r="25" spans="1:8" s="4" customFormat="1" ht="12.75" customHeight="1">
      <c r="A25" s="24"/>
      <c r="B25" s="31"/>
      <c r="C25" s="31"/>
      <c r="D25" s="31"/>
      <c r="E25" s="31"/>
      <c r="F25" s="31"/>
      <c r="G25" s="31"/>
      <c r="H25" s="31"/>
    </row>
    <row r="26" spans="1:8" s="29" customFormat="1" ht="12.75" customHeight="1">
      <c r="A26" s="35" t="s">
        <v>31</v>
      </c>
      <c r="B26" s="11">
        <f aca="true" t="shared" si="4" ref="B26:H26">SUM(B27)</f>
        <v>578</v>
      </c>
      <c r="C26" s="11">
        <f t="shared" si="4"/>
        <v>374</v>
      </c>
      <c r="D26" s="11">
        <f t="shared" si="4"/>
        <v>952</v>
      </c>
      <c r="E26" s="11">
        <f t="shared" si="4"/>
        <v>1421</v>
      </c>
      <c r="F26" s="11">
        <f t="shared" si="4"/>
        <v>917</v>
      </c>
      <c r="G26" s="11">
        <f t="shared" si="4"/>
        <v>2338</v>
      </c>
      <c r="H26" s="11">
        <f t="shared" si="4"/>
        <v>3290</v>
      </c>
    </row>
    <row r="27" spans="1:8" s="4" customFormat="1" ht="12.75" customHeight="1">
      <c r="A27" s="45" t="s">
        <v>13</v>
      </c>
      <c r="B27" s="28">
        <v>578</v>
      </c>
      <c r="C27" s="28">
        <v>374</v>
      </c>
      <c r="D27" s="18">
        <v>952</v>
      </c>
      <c r="E27" s="28">
        <v>1421</v>
      </c>
      <c r="F27" s="28">
        <v>917</v>
      </c>
      <c r="G27" s="27">
        <v>2338</v>
      </c>
      <c r="H27" s="18">
        <v>3290</v>
      </c>
    </row>
    <row r="28" spans="1:8" s="4" customFormat="1" ht="12.75" customHeight="1">
      <c r="A28" s="24"/>
      <c r="B28" s="31"/>
      <c r="C28" s="31"/>
      <c r="D28" s="31"/>
      <c r="E28" s="31"/>
      <c r="F28" s="31"/>
      <c r="G28" s="31"/>
      <c r="H28" s="31"/>
    </row>
    <row r="29" spans="1:8" s="29" customFormat="1" ht="12.75" customHeight="1">
      <c r="A29" s="35" t="s">
        <v>30</v>
      </c>
      <c r="B29" s="11">
        <f aca="true" t="shared" si="5" ref="B29:H29">SUM(B30)</f>
        <v>189</v>
      </c>
      <c r="C29" s="11">
        <f t="shared" si="5"/>
        <v>79</v>
      </c>
      <c r="D29" s="11">
        <f t="shared" si="5"/>
        <v>268</v>
      </c>
      <c r="E29" s="11">
        <f t="shared" si="5"/>
        <v>310</v>
      </c>
      <c r="F29" s="11">
        <f t="shared" si="5"/>
        <v>153</v>
      </c>
      <c r="G29" s="11">
        <f t="shared" si="5"/>
        <v>463</v>
      </c>
      <c r="H29" s="11">
        <f t="shared" si="5"/>
        <v>731</v>
      </c>
    </row>
    <row r="30" spans="1:8" s="4" customFormat="1" ht="12.75" customHeight="1">
      <c r="A30" s="45" t="s">
        <v>12</v>
      </c>
      <c r="B30" s="28">
        <v>189</v>
      </c>
      <c r="C30" s="28">
        <v>79</v>
      </c>
      <c r="D30" s="18">
        <v>268</v>
      </c>
      <c r="E30" s="41">
        <v>310</v>
      </c>
      <c r="F30" s="41">
        <v>153</v>
      </c>
      <c r="G30" s="27">
        <v>463</v>
      </c>
      <c r="H30" s="18">
        <v>731</v>
      </c>
    </row>
    <row r="31" spans="1:8" s="4" customFormat="1" ht="12.75" customHeight="1">
      <c r="A31" s="24"/>
      <c r="B31" s="31"/>
      <c r="C31" s="31"/>
      <c r="D31" s="31"/>
      <c r="E31" s="31"/>
      <c r="F31" s="31"/>
      <c r="G31" s="31"/>
      <c r="H31" s="31"/>
    </row>
    <row r="32" spans="1:8" s="29" customFormat="1" ht="12.75" customHeight="1">
      <c r="A32" s="35" t="s">
        <v>29</v>
      </c>
      <c r="B32" s="11">
        <f aca="true" t="shared" si="6" ref="B32:H32">SUM(B33:B39)</f>
        <v>321</v>
      </c>
      <c r="C32" s="11">
        <f t="shared" si="6"/>
        <v>458</v>
      </c>
      <c r="D32" s="11">
        <f t="shared" si="6"/>
        <v>779</v>
      </c>
      <c r="E32" s="11">
        <f t="shared" si="6"/>
        <v>762</v>
      </c>
      <c r="F32" s="11">
        <f t="shared" si="6"/>
        <v>819</v>
      </c>
      <c r="G32" s="11">
        <f t="shared" si="6"/>
        <v>1581</v>
      </c>
      <c r="H32" s="11">
        <f t="shared" si="6"/>
        <v>2360</v>
      </c>
    </row>
    <row r="33" spans="1:8" s="29" customFormat="1" ht="12.75" customHeight="1">
      <c r="A33" s="21" t="s">
        <v>28</v>
      </c>
      <c r="B33" s="18">
        <v>22</v>
      </c>
      <c r="C33" s="18">
        <v>20</v>
      </c>
      <c r="D33" s="18">
        <v>42</v>
      </c>
      <c r="E33" s="18">
        <v>9</v>
      </c>
      <c r="F33" s="18">
        <v>16</v>
      </c>
      <c r="G33" s="18">
        <v>25</v>
      </c>
      <c r="H33" s="18">
        <v>67</v>
      </c>
    </row>
    <row r="34" spans="1:8" s="4" customFormat="1" ht="12.75" customHeight="1">
      <c r="A34" s="42" t="s">
        <v>27</v>
      </c>
      <c r="B34" s="28">
        <v>60</v>
      </c>
      <c r="C34" s="28">
        <v>27</v>
      </c>
      <c r="D34" s="18">
        <v>87</v>
      </c>
      <c r="E34" s="28">
        <v>163</v>
      </c>
      <c r="F34" s="28">
        <v>75</v>
      </c>
      <c r="G34" s="27">
        <v>238</v>
      </c>
      <c r="H34" s="18">
        <v>325</v>
      </c>
    </row>
    <row r="35" spans="1:8" s="4" customFormat="1" ht="12.75" customHeight="1">
      <c r="A35" s="42" t="s">
        <v>26</v>
      </c>
      <c r="B35" s="28">
        <v>32</v>
      </c>
      <c r="C35" s="28">
        <v>20</v>
      </c>
      <c r="D35" s="18">
        <v>52</v>
      </c>
      <c r="E35" s="28">
        <v>121</v>
      </c>
      <c r="F35" s="28">
        <v>60</v>
      </c>
      <c r="G35" s="27">
        <v>181</v>
      </c>
      <c r="H35" s="18">
        <v>233</v>
      </c>
    </row>
    <row r="36" spans="1:8" s="4" customFormat="1" ht="12.75" customHeight="1">
      <c r="A36" s="42" t="s">
        <v>25</v>
      </c>
      <c r="B36" s="28">
        <v>49</v>
      </c>
      <c r="C36" s="28">
        <v>43</v>
      </c>
      <c r="D36" s="18">
        <v>92</v>
      </c>
      <c r="E36" s="28">
        <v>150</v>
      </c>
      <c r="F36" s="28">
        <v>114</v>
      </c>
      <c r="G36" s="27">
        <v>264</v>
      </c>
      <c r="H36" s="18">
        <v>356</v>
      </c>
    </row>
    <row r="37" spans="1:8" s="4" customFormat="1" ht="12.75" customHeight="1">
      <c r="A37" s="42" t="s">
        <v>24</v>
      </c>
      <c r="B37" s="28">
        <v>64</v>
      </c>
      <c r="C37" s="28">
        <v>81</v>
      </c>
      <c r="D37" s="18">
        <v>145</v>
      </c>
      <c r="E37" s="28">
        <v>182</v>
      </c>
      <c r="F37" s="28">
        <v>179</v>
      </c>
      <c r="G37" s="27">
        <v>361</v>
      </c>
      <c r="H37" s="18">
        <v>506</v>
      </c>
    </row>
    <row r="38" spans="1:8" s="4" customFormat="1" ht="12.75" customHeight="1">
      <c r="A38" s="42" t="s">
        <v>23</v>
      </c>
      <c r="B38" s="28">
        <v>10</v>
      </c>
      <c r="C38" s="28">
        <v>12</v>
      </c>
      <c r="D38" s="18">
        <v>22</v>
      </c>
      <c r="E38" s="28">
        <v>19</v>
      </c>
      <c r="F38" s="28">
        <v>34</v>
      </c>
      <c r="G38" s="27">
        <v>53</v>
      </c>
      <c r="H38" s="18">
        <v>75</v>
      </c>
    </row>
    <row r="39" spans="1:8" s="4" customFormat="1" ht="12.75" customHeight="1">
      <c r="A39" s="42" t="s">
        <v>22</v>
      </c>
      <c r="B39" s="28">
        <v>84</v>
      </c>
      <c r="C39" s="28">
        <v>255</v>
      </c>
      <c r="D39" s="18">
        <v>339</v>
      </c>
      <c r="E39" s="28">
        <v>118</v>
      </c>
      <c r="F39" s="28">
        <v>341</v>
      </c>
      <c r="G39" s="27">
        <v>459</v>
      </c>
      <c r="H39" s="18">
        <v>798</v>
      </c>
    </row>
    <row r="40" spans="1:8" s="4" customFormat="1" ht="12.75" customHeight="1">
      <c r="A40" s="47"/>
      <c r="B40" s="31"/>
      <c r="C40" s="31"/>
      <c r="D40" s="31"/>
      <c r="E40" s="31"/>
      <c r="F40" s="31"/>
      <c r="G40" s="31"/>
      <c r="H40" s="31"/>
    </row>
    <row r="41" spans="1:8" s="29" customFormat="1" ht="12.75" customHeight="1">
      <c r="A41" s="46" t="s">
        <v>21</v>
      </c>
      <c r="B41" s="11">
        <f aca="true" t="shared" si="7" ref="B41:H41">SUM(B42)</f>
        <v>93</v>
      </c>
      <c r="C41" s="11">
        <f t="shared" si="7"/>
        <v>140</v>
      </c>
      <c r="D41" s="11">
        <f t="shared" si="7"/>
        <v>233</v>
      </c>
      <c r="E41" s="11">
        <f t="shared" si="7"/>
        <v>329</v>
      </c>
      <c r="F41" s="11">
        <f t="shared" si="7"/>
        <v>543</v>
      </c>
      <c r="G41" s="11">
        <f t="shared" si="7"/>
        <v>872</v>
      </c>
      <c r="H41" s="11">
        <f t="shared" si="7"/>
        <v>1105</v>
      </c>
    </row>
    <row r="42" spans="1:8" s="4" customFormat="1" ht="12.75" customHeight="1">
      <c r="A42" s="45" t="s">
        <v>9</v>
      </c>
      <c r="B42" s="28">
        <v>93</v>
      </c>
      <c r="C42" s="28">
        <v>140</v>
      </c>
      <c r="D42" s="18">
        <f>SUM(B42:C42)</f>
        <v>233</v>
      </c>
      <c r="E42" s="28">
        <v>329</v>
      </c>
      <c r="F42" s="28">
        <v>543</v>
      </c>
      <c r="G42" s="27">
        <v>872</v>
      </c>
      <c r="H42" s="18">
        <f>+G42+D42</f>
        <v>1105</v>
      </c>
    </row>
    <row r="43" spans="1:8" s="4" customFormat="1" ht="12.75" customHeight="1">
      <c r="A43" s="24"/>
      <c r="B43" s="32"/>
      <c r="C43" s="32"/>
      <c r="D43" s="32"/>
      <c r="E43" s="32"/>
      <c r="F43" s="32"/>
      <c r="G43" s="32"/>
      <c r="H43" s="31"/>
    </row>
    <row r="44" spans="1:8" s="29" customFormat="1" ht="12.75" customHeight="1">
      <c r="A44" s="23" t="s">
        <v>20</v>
      </c>
      <c r="B44" s="30">
        <f aca="true" t="shared" si="8" ref="B44:H44">SUM(B45:B51)</f>
        <v>212</v>
      </c>
      <c r="C44" s="30">
        <f t="shared" si="8"/>
        <v>181</v>
      </c>
      <c r="D44" s="30">
        <f t="shared" si="8"/>
        <v>393</v>
      </c>
      <c r="E44" s="30">
        <f t="shared" si="8"/>
        <v>637</v>
      </c>
      <c r="F44" s="30">
        <f t="shared" si="8"/>
        <v>543</v>
      </c>
      <c r="G44" s="30">
        <f t="shared" si="8"/>
        <v>1180</v>
      </c>
      <c r="H44" s="30">
        <f t="shared" si="8"/>
        <v>1573</v>
      </c>
    </row>
    <row r="45" spans="1:16" s="4" customFormat="1" ht="12.75" customHeight="1">
      <c r="A45" s="44" t="s">
        <v>13</v>
      </c>
      <c r="B45" s="28">
        <v>139</v>
      </c>
      <c r="C45" s="28">
        <v>91</v>
      </c>
      <c r="D45" s="18">
        <v>230</v>
      </c>
      <c r="E45" s="28">
        <v>450</v>
      </c>
      <c r="F45" s="28">
        <v>299</v>
      </c>
      <c r="G45" s="27">
        <v>749</v>
      </c>
      <c r="H45" s="18">
        <v>979</v>
      </c>
      <c r="I45"/>
      <c r="J45" s="40"/>
      <c r="K45" s="40"/>
      <c r="L45" s="40"/>
      <c r="M45" s="40"/>
      <c r="N45" s="40"/>
      <c r="O45" s="40"/>
      <c r="P45" s="40"/>
    </row>
    <row r="46" spans="1:16" s="4" customFormat="1" ht="12.75" customHeight="1">
      <c r="A46" s="42" t="s">
        <v>19</v>
      </c>
      <c r="B46" s="28">
        <v>0</v>
      </c>
      <c r="C46" s="28">
        <v>0</v>
      </c>
      <c r="D46" s="18">
        <v>0</v>
      </c>
      <c r="E46" s="28">
        <v>3</v>
      </c>
      <c r="F46" s="28">
        <v>5</v>
      </c>
      <c r="G46" s="27">
        <v>8</v>
      </c>
      <c r="H46" s="18">
        <v>8</v>
      </c>
      <c r="I46"/>
      <c r="J46" s="40"/>
      <c r="K46" s="40"/>
      <c r="L46" s="40"/>
      <c r="M46" s="40"/>
      <c r="N46" s="40"/>
      <c r="O46" s="40"/>
      <c r="P46" s="40"/>
    </row>
    <row r="47" spans="1:16" s="4" customFormat="1" ht="12.75" customHeight="1">
      <c r="A47" s="42" t="s">
        <v>18</v>
      </c>
      <c r="B47" s="28">
        <v>7</v>
      </c>
      <c r="C47" s="28">
        <v>25</v>
      </c>
      <c r="D47" s="18">
        <v>32</v>
      </c>
      <c r="E47" s="28">
        <v>17</v>
      </c>
      <c r="F47" s="28">
        <v>39</v>
      </c>
      <c r="G47" s="27">
        <v>56</v>
      </c>
      <c r="H47" s="18">
        <v>88</v>
      </c>
      <c r="I47"/>
      <c r="J47" s="40"/>
      <c r="K47" s="40"/>
      <c r="L47" s="40"/>
      <c r="M47" s="40"/>
      <c r="N47" s="40"/>
      <c r="O47" s="40"/>
      <c r="P47" s="40"/>
    </row>
    <row r="48" spans="1:16" s="4" customFormat="1" ht="12.75" customHeight="1">
      <c r="A48" s="42" t="s">
        <v>17</v>
      </c>
      <c r="B48" s="28">
        <v>1</v>
      </c>
      <c r="C48" s="28">
        <v>0</v>
      </c>
      <c r="D48" s="18">
        <v>1</v>
      </c>
      <c r="E48" s="28">
        <v>1</v>
      </c>
      <c r="F48" s="28">
        <v>5</v>
      </c>
      <c r="G48" s="27">
        <v>6</v>
      </c>
      <c r="H48" s="18">
        <v>7</v>
      </c>
      <c r="I48"/>
      <c r="J48" s="40"/>
      <c r="K48" s="40"/>
      <c r="L48" s="40"/>
      <c r="M48" s="40"/>
      <c r="N48" s="40"/>
      <c r="O48" s="40"/>
      <c r="P48" s="40"/>
    </row>
    <row r="49" spans="1:16" s="4" customFormat="1" ht="12.75" customHeight="1">
      <c r="A49" s="42" t="s">
        <v>16</v>
      </c>
      <c r="B49" s="28">
        <v>6</v>
      </c>
      <c r="C49" s="28">
        <v>4</v>
      </c>
      <c r="D49" s="18">
        <v>10</v>
      </c>
      <c r="E49" s="28">
        <v>25</v>
      </c>
      <c r="F49" s="28">
        <v>48</v>
      </c>
      <c r="G49" s="27">
        <v>73</v>
      </c>
      <c r="H49" s="18">
        <v>83</v>
      </c>
      <c r="I49"/>
      <c r="J49" s="40"/>
      <c r="K49" s="40"/>
      <c r="L49" s="40"/>
      <c r="M49" s="40"/>
      <c r="N49" s="40"/>
      <c r="O49" s="40"/>
      <c r="P49" s="40"/>
    </row>
    <row r="50" spans="1:16" s="4" customFormat="1" ht="12.75" customHeight="1">
      <c r="A50" s="42" t="s">
        <v>15</v>
      </c>
      <c r="B50" s="43">
        <v>1</v>
      </c>
      <c r="C50" s="43">
        <v>0</v>
      </c>
      <c r="D50" s="18">
        <v>1</v>
      </c>
      <c r="E50" s="43">
        <v>2</v>
      </c>
      <c r="F50" s="43">
        <v>2</v>
      </c>
      <c r="G50" s="27">
        <v>4</v>
      </c>
      <c r="H50" s="18">
        <v>5</v>
      </c>
      <c r="I50"/>
      <c r="J50" s="40"/>
      <c r="K50" s="40"/>
      <c r="L50" s="40"/>
      <c r="M50" s="40"/>
      <c r="N50" s="40"/>
      <c r="O50" s="40"/>
      <c r="P50" s="40"/>
    </row>
    <row r="51" spans="1:16" s="4" customFormat="1" ht="12.75" customHeight="1">
      <c r="A51" s="42" t="s">
        <v>11</v>
      </c>
      <c r="B51" s="28">
        <v>58</v>
      </c>
      <c r="C51" s="28">
        <v>61</v>
      </c>
      <c r="D51" s="18">
        <v>119</v>
      </c>
      <c r="E51" s="28">
        <v>139</v>
      </c>
      <c r="F51" s="28">
        <v>145</v>
      </c>
      <c r="G51" s="27">
        <v>284</v>
      </c>
      <c r="H51" s="18">
        <v>403</v>
      </c>
      <c r="I51"/>
      <c r="J51" s="40"/>
      <c r="K51" s="40"/>
      <c r="L51" s="40"/>
      <c r="M51" s="40"/>
      <c r="N51" s="40"/>
      <c r="O51" s="40"/>
      <c r="P51" s="40"/>
    </row>
    <row r="52" spans="1:8" s="4" customFormat="1" ht="12.75" customHeight="1">
      <c r="A52" s="24"/>
      <c r="B52" s="33"/>
      <c r="C52" s="33"/>
      <c r="D52" s="33"/>
      <c r="E52" s="33"/>
      <c r="F52" s="33"/>
      <c r="G52" s="33"/>
      <c r="H52" s="31"/>
    </row>
    <row r="53" spans="1:8" s="29" customFormat="1" ht="12.75" customHeight="1">
      <c r="A53" s="23" t="s">
        <v>14</v>
      </c>
      <c r="B53" s="30">
        <f aca="true" t="shared" si="9" ref="B53:H53">SUM(B54:B56)</f>
        <v>148</v>
      </c>
      <c r="C53" s="30">
        <f t="shared" si="9"/>
        <v>90</v>
      </c>
      <c r="D53" s="30">
        <f t="shared" si="9"/>
        <v>238</v>
      </c>
      <c r="E53" s="30">
        <f t="shared" si="9"/>
        <v>297</v>
      </c>
      <c r="F53" s="30">
        <f t="shared" si="9"/>
        <v>187</v>
      </c>
      <c r="G53" s="30">
        <f t="shared" si="9"/>
        <v>484</v>
      </c>
      <c r="H53" s="30">
        <f t="shared" si="9"/>
        <v>722</v>
      </c>
    </row>
    <row r="54" spans="1:16" s="4" customFormat="1" ht="12.75" customHeight="1">
      <c r="A54" s="42" t="s">
        <v>13</v>
      </c>
      <c r="B54" s="28">
        <v>70</v>
      </c>
      <c r="C54" s="28">
        <v>40</v>
      </c>
      <c r="D54" s="18">
        <v>110</v>
      </c>
      <c r="E54" s="41">
        <v>234</v>
      </c>
      <c r="F54" s="41">
        <v>141</v>
      </c>
      <c r="G54" s="27">
        <v>375</v>
      </c>
      <c r="H54" s="18">
        <v>485</v>
      </c>
      <c r="I54"/>
      <c r="J54" s="40"/>
      <c r="K54" s="40"/>
      <c r="L54" s="40"/>
      <c r="M54" s="40"/>
      <c r="N54" s="40"/>
      <c r="O54" s="40"/>
      <c r="P54" s="40"/>
    </row>
    <row r="55" spans="1:16" s="4" customFormat="1" ht="12.75" customHeight="1">
      <c r="A55" s="38" t="s">
        <v>12</v>
      </c>
      <c r="B55" s="28">
        <v>43</v>
      </c>
      <c r="C55" s="28">
        <v>17</v>
      </c>
      <c r="D55" s="18">
        <v>60</v>
      </c>
      <c r="E55" s="41">
        <v>0</v>
      </c>
      <c r="F55" s="41">
        <v>0</v>
      </c>
      <c r="G55" s="27">
        <v>0</v>
      </c>
      <c r="H55" s="18">
        <v>60</v>
      </c>
      <c r="I55"/>
      <c r="J55" s="40"/>
      <c r="K55" s="40"/>
      <c r="L55" s="40"/>
      <c r="M55" s="40"/>
      <c r="N55" s="40"/>
      <c r="O55" s="40"/>
      <c r="P55" s="40"/>
    </row>
    <row r="56" spans="1:16" s="4" customFormat="1" ht="12.75" customHeight="1">
      <c r="A56" s="38" t="s">
        <v>11</v>
      </c>
      <c r="B56" s="28">
        <v>35</v>
      </c>
      <c r="C56" s="28">
        <v>33</v>
      </c>
      <c r="D56" s="18">
        <v>68</v>
      </c>
      <c r="E56" s="41">
        <v>63</v>
      </c>
      <c r="F56" s="41">
        <v>46</v>
      </c>
      <c r="G56" s="27">
        <v>109</v>
      </c>
      <c r="H56" s="18">
        <v>177</v>
      </c>
      <c r="I56"/>
      <c r="J56" s="40"/>
      <c r="K56" s="40"/>
      <c r="L56" s="40"/>
      <c r="M56" s="40"/>
      <c r="N56" s="40"/>
      <c r="O56" s="40"/>
      <c r="P56" s="40"/>
    </row>
    <row r="57" spans="1:8" s="4" customFormat="1" ht="12.75" customHeight="1">
      <c r="A57" s="24"/>
      <c r="B57" s="33"/>
      <c r="C57" s="33"/>
      <c r="D57" s="33"/>
      <c r="E57" s="33"/>
      <c r="F57" s="33"/>
      <c r="G57" s="33"/>
      <c r="H57" s="31"/>
    </row>
    <row r="58" spans="1:8" s="29" customFormat="1" ht="12.75" customHeight="1">
      <c r="A58" s="23" t="s">
        <v>10</v>
      </c>
      <c r="B58" s="39">
        <f aca="true" t="shared" si="10" ref="B58:H58">SUM(B59)</f>
        <v>174</v>
      </c>
      <c r="C58" s="39">
        <f t="shared" si="10"/>
        <v>417</v>
      </c>
      <c r="D58" s="39">
        <f t="shared" si="10"/>
        <v>591</v>
      </c>
      <c r="E58" s="39">
        <f t="shared" si="10"/>
        <v>164</v>
      </c>
      <c r="F58" s="39">
        <f t="shared" si="10"/>
        <v>310</v>
      </c>
      <c r="G58" s="39">
        <f t="shared" si="10"/>
        <v>474</v>
      </c>
      <c r="H58" s="39">
        <f t="shared" si="10"/>
        <v>1065</v>
      </c>
    </row>
    <row r="59" spans="1:8" s="4" customFormat="1" ht="12.75" customHeight="1">
      <c r="A59" s="38" t="s">
        <v>9</v>
      </c>
      <c r="B59" s="28">
        <v>174</v>
      </c>
      <c r="C59" s="28">
        <v>417</v>
      </c>
      <c r="D59" s="18">
        <v>591</v>
      </c>
      <c r="E59" s="28">
        <v>164</v>
      </c>
      <c r="F59" s="28">
        <v>310</v>
      </c>
      <c r="G59" s="27">
        <v>474</v>
      </c>
      <c r="H59" s="18">
        <v>1065</v>
      </c>
    </row>
    <row r="60" spans="2:8" s="4" customFormat="1" ht="12.75" customHeight="1">
      <c r="B60" s="37"/>
      <c r="C60" s="37"/>
      <c r="D60" s="26"/>
      <c r="E60" s="37"/>
      <c r="F60" s="37"/>
      <c r="G60" s="36"/>
      <c r="H60" s="26"/>
    </row>
    <row r="61" spans="1:8" s="29" customFormat="1" ht="12.75" customHeight="1">
      <c r="A61" s="35" t="s">
        <v>4</v>
      </c>
      <c r="B61" s="11">
        <v>0</v>
      </c>
      <c r="C61" s="11">
        <v>0</v>
      </c>
      <c r="D61" s="11">
        <v>0</v>
      </c>
      <c r="E61" s="11">
        <f>SUM(E63)</f>
        <v>2</v>
      </c>
      <c r="F61" s="11">
        <f>SUM(F62:F63)</f>
        <v>21</v>
      </c>
      <c r="G61" s="11">
        <f>SUM(G62:G63)</f>
        <v>23</v>
      </c>
      <c r="H61" s="11">
        <f>SUM(H62:H63)</f>
        <v>23</v>
      </c>
    </row>
    <row r="62" spans="1:8" s="29" customFormat="1" ht="12.75" customHeight="1">
      <c r="A62" s="34" t="s">
        <v>3</v>
      </c>
      <c r="B62" s="18">
        <v>0</v>
      </c>
      <c r="C62" s="18">
        <v>0</v>
      </c>
      <c r="D62" s="18">
        <v>0</v>
      </c>
      <c r="E62" s="28">
        <v>0</v>
      </c>
      <c r="F62" s="28">
        <v>3</v>
      </c>
      <c r="G62" s="27">
        <v>3</v>
      </c>
      <c r="H62" s="18">
        <v>3</v>
      </c>
    </row>
    <row r="63" spans="1:8" s="4" customFormat="1" ht="12.75" customHeight="1">
      <c r="A63" s="34" t="s">
        <v>8</v>
      </c>
      <c r="B63" s="18">
        <v>0</v>
      </c>
      <c r="C63" s="18">
        <v>0</v>
      </c>
      <c r="D63" s="18">
        <v>0</v>
      </c>
      <c r="E63" s="28">
        <v>2</v>
      </c>
      <c r="F63" s="28">
        <v>18</v>
      </c>
      <c r="G63" s="27">
        <v>20</v>
      </c>
      <c r="H63" s="18">
        <v>20</v>
      </c>
    </row>
    <row r="64" spans="2:8" s="4" customFormat="1" ht="12.75" customHeight="1">
      <c r="B64" s="33"/>
      <c r="C64" s="33"/>
      <c r="D64" s="31"/>
      <c r="E64" s="33"/>
      <c r="F64" s="33"/>
      <c r="G64" s="32"/>
      <c r="H64" s="31"/>
    </row>
    <row r="65" spans="1:8" s="29" customFormat="1" ht="12.75" customHeight="1">
      <c r="A65" s="23" t="s">
        <v>7</v>
      </c>
      <c r="B65" s="30">
        <f aca="true" t="shared" si="11" ref="B65:H65">SUM(B66)</f>
        <v>24</v>
      </c>
      <c r="C65" s="30">
        <f t="shared" si="11"/>
        <v>125</v>
      </c>
      <c r="D65" s="30">
        <f t="shared" si="11"/>
        <v>149</v>
      </c>
      <c r="E65" s="30">
        <f t="shared" si="11"/>
        <v>55</v>
      </c>
      <c r="F65" s="30">
        <f t="shared" si="11"/>
        <v>270</v>
      </c>
      <c r="G65" s="30">
        <f t="shared" si="11"/>
        <v>325</v>
      </c>
      <c r="H65" s="30">
        <f t="shared" si="11"/>
        <v>474</v>
      </c>
    </row>
    <row r="66" spans="1:8" s="4" customFormat="1" ht="12.75" customHeight="1">
      <c r="A66" s="21" t="s">
        <v>6</v>
      </c>
      <c r="B66" s="28">
        <v>24</v>
      </c>
      <c r="C66" s="28">
        <v>125</v>
      </c>
      <c r="D66" s="18">
        <v>149</v>
      </c>
      <c r="E66" s="28">
        <v>55</v>
      </c>
      <c r="F66" s="28">
        <v>270</v>
      </c>
      <c r="G66" s="27">
        <v>325</v>
      </c>
      <c r="H66" s="18">
        <v>474</v>
      </c>
    </row>
    <row r="67" spans="2:8" s="4" customFormat="1" ht="12.75" customHeight="1">
      <c r="B67" s="26"/>
      <c r="C67" s="26"/>
      <c r="D67" s="26"/>
      <c r="E67" s="26"/>
      <c r="F67" s="26"/>
      <c r="G67" s="26"/>
      <c r="H67" s="26"/>
    </row>
    <row r="68" spans="1:8" s="24" customFormat="1" ht="12.75" customHeight="1">
      <c r="A68" s="25" t="s">
        <v>5</v>
      </c>
      <c r="B68" s="11">
        <f aca="true" t="shared" si="12" ref="B68:H69">SUM(B69)</f>
        <v>0</v>
      </c>
      <c r="C68" s="11">
        <f t="shared" si="12"/>
        <v>0</v>
      </c>
      <c r="D68" s="11">
        <f t="shared" si="12"/>
        <v>0</v>
      </c>
      <c r="E68" s="11">
        <f t="shared" si="12"/>
        <v>39</v>
      </c>
      <c r="F68" s="11">
        <f t="shared" si="12"/>
        <v>323</v>
      </c>
      <c r="G68" s="11">
        <f t="shared" si="12"/>
        <v>362</v>
      </c>
      <c r="H68" s="11">
        <f t="shared" si="12"/>
        <v>362</v>
      </c>
    </row>
    <row r="69" spans="1:8" s="17" customFormat="1" ht="12.75" customHeight="1">
      <c r="A69" s="23" t="s">
        <v>4</v>
      </c>
      <c r="B69" s="22">
        <f t="shared" si="12"/>
        <v>0</v>
      </c>
      <c r="C69" s="22">
        <f t="shared" si="12"/>
        <v>0</v>
      </c>
      <c r="D69" s="22">
        <f t="shared" si="12"/>
        <v>0</v>
      </c>
      <c r="E69" s="22">
        <f t="shared" si="12"/>
        <v>39</v>
      </c>
      <c r="F69" s="22">
        <f t="shared" si="12"/>
        <v>323</v>
      </c>
      <c r="G69" s="22">
        <f t="shared" si="12"/>
        <v>362</v>
      </c>
      <c r="H69" s="22">
        <f t="shared" si="12"/>
        <v>362</v>
      </c>
    </row>
    <row r="70" spans="1:8" s="17" customFormat="1" ht="12.75" customHeight="1">
      <c r="A70" s="21" t="s">
        <v>3</v>
      </c>
      <c r="B70" s="20">
        <v>0</v>
      </c>
      <c r="C70" s="20">
        <v>0</v>
      </c>
      <c r="D70" s="20">
        <v>0</v>
      </c>
      <c r="E70" s="20">
        <v>39</v>
      </c>
      <c r="F70" s="20">
        <v>323</v>
      </c>
      <c r="G70" s="19">
        <v>362</v>
      </c>
      <c r="H70" s="18">
        <v>362</v>
      </c>
    </row>
    <row r="71" spans="1:8" s="14" customFormat="1" ht="12.75" customHeight="1">
      <c r="A71" s="16"/>
      <c r="B71" s="15"/>
      <c r="C71" s="15"/>
      <c r="D71" s="15"/>
      <c r="E71" s="15"/>
      <c r="F71" s="15"/>
      <c r="G71" s="15"/>
      <c r="H71" s="15"/>
    </row>
    <row r="72" spans="1:8" ht="9" customHeight="1">
      <c r="A72" s="4"/>
      <c r="B72" s="13"/>
      <c r="C72" s="13"/>
      <c r="D72" s="13"/>
      <c r="E72" s="13"/>
      <c r="F72" s="13"/>
      <c r="G72" s="13"/>
      <c r="H72" s="13"/>
    </row>
    <row r="73" spans="1:8" ht="12.75" customHeight="1">
      <c r="A73" s="12" t="s">
        <v>2</v>
      </c>
      <c r="B73" s="11">
        <f aca="true" t="shared" si="13" ref="B73:H73">SUM(B68,B14,B10)</f>
        <v>3043</v>
      </c>
      <c r="C73" s="11">
        <f t="shared" si="13"/>
        <v>2697</v>
      </c>
      <c r="D73" s="11">
        <f t="shared" si="13"/>
        <v>5740</v>
      </c>
      <c r="E73" s="11">
        <f t="shared" si="13"/>
        <v>6019</v>
      </c>
      <c r="F73" s="11">
        <f t="shared" si="13"/>
        <v>5542</v>
      </c>
      <c r="G73" s="11">
        <f t="shared" si="13"/>
        <v>11561</v>
      </c>
      <c r="H73" s="11">
        <f t="shared" si="13"/>
        <v>17301</v>
      </c>
    </row>
    <row r="74" spans="1:8" ht="9" customHeight="1">
      <c r="A74" s="10"/>
      <c r="B74" s="9"/>
      <c r="C74" s="9"/>
      <c r="D74" s="9"/>
      <c r="E74" s="9"/>
      <c r="F74" s="9"/>
      <c r="G74" s="9"/>
      <c r="H74" s="9"/>
    </row>
    <row r="75" spans="1:8" ht="12.75" customHeight="1">
      <c r="A75" s="4"/>
      <c r="B75" s="3"/>
      <c r="C75" s="3"/>
      <c r="D75" s="3"/>
      <c r="E75" s="3"/>
      <c r="F75" s="3"/>
      <c r="G75" s="3"/>
      <c r="H75" s="3"/>
    </row>
    <row r="76" spans="1:8" ht="12.75">
      <c r="A76" s="61" t="s">
        <v>1</v>
      </c>
      <c r="B76" s="61"/>
      <c r="C76" s="61"/>
      <c r="D76" s="61"/>
      <c r="E76" s="61"/>
      <c r="F76" s="61"/>
      <c r="G76" s="61"/>
      <c r="H76" s="61"/>
    </row>
    <row r="77" spans="1:7" ht="12" customHeight="1">
      <c r="A77" s="8"/>
      <c r="B77" s="7"/>
      <c r="C77" s="7"/>
      <c r="D77" s="7"/>
      <c r="E77" s="7"/>
      <c r="F77" s="7"/>
      <c r="G77" s="7"/>
    </row>
    <row r="78" spans="1:8" ht="12" customHeight="1">
      <c r="A78" s="6" t="s">
        <v>0</v>
      </c>
      <c r="B78" s="5"/>
      <c r="C78" s="5"/>
      <c r="D78" s="5"/>
      <c r="E78" s="5"/>
      <c r="F78" s="5"/>
      <c r="G78" s="5"/>
      <c r="H78" s="3"/>
    </row>
    <row r="79" spans="1:8" ht="12" customHeight="1">
      <c r="A79" s="4"/>
      <c r="B79" s="3"/>
      <c r="C79" s="3"/>
      <c r="D79" s="3"/>
      <c r="E79" s="3"/>
      <c r="F79" s="3"/>
      <c r="G79" s="3"/>
      <c r="H79" s="3"/>
    </row>
    <row r="228" spans="2:8" ht="9" customHeight="1">
      <c r="B228" s="1"/>
      <c r="C228" s="1"/>
      <c r="D228" s="1"/>
      <c r="E228" s="1"/>
      <c r="F228" s="1"/>
      <c r="G228" s="1"/>
      <c r="H228" s="1"/>
    </row>
    <row r="229" spans="2:8" ht="13.5" customHeight="1">
      <c r="B229" s="1"/>
      <c r="C229" s="1"/>
      <c r="D229" s="1"/>
      <c r="E229" s="1"/>
      <c r="F229" s="1"/>
      <c r="G229" s="1"/>
      <c r="H229" s="1"/>
    </row>
    <row r="230" spans="2:8" ht="8.25" customHeight="1">
      <c r="B230" s="1"/>
      <c r="C230" s="1"/>
      <c r="D230" s="1"/>
      <c r="E230" s="1"/>
      <c r="F230" s="1"/>
      <c r="G230" s="1"/>
      <c r="H230" s="1"/>
    </row>
  </sheetData>
  <sheetProtection/>
  <mergeCells count="6">
    <mergeCell ref="A76:H76"/>
    <mergeCell ref="A1:H1"/>
    <mergeCell ref="A2:H2"/>
    <mergeCell ref="A3:H3"/>
    <mergeCell ref="B6:D6"/>
    <mergeCell ref="E6:G6"/>
  </mergeCells>
  <printOptions horizontalCentered="1"/>
  <pageMargins left="0.7900000000000001" right="0.7900000000000001" top="0.59" bottom="0.39000000000000007" header="0.51" footer="0"/>
  <pageSetup horizontalDpi="600" verticalDpi="600" orientation="landscape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Perla</dc:creator>
  <cp:keywords/>
  <dc:description/>
  <cp:lastModifiedBy>Ana</cp:lastModifiedBy>
  <dcterms:created xsi:type="dcterms:W3CDTF">2011-05-19T20:33:24Z</dcterms:created>
  <dcterms:modified xsi:type="dcterms:W3CDTF">2011-06-29T16:54:28Z</dcterms:modified>
  <cp:category/>
  <cp:version/>
  <cp:contentType/>
  <cp:contentStatus/>
</cp:coreProperties>
</file>