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15" windowHeight="9270" activeTab="0"/>
  </bookViews>
  <sheets>
    <sheet name="suayed" sheetId="1" r:id="rId1"/>
  </sheets>
  <externalReferences>
    <externalReference r:id="rId4"/>
    <externalReference r:id="rId5"/>
    <externalReference r:id="rId6"/>
    <externalReference r:id="rId7"/>
  </externalReferences>
  <definedNames>
    <definedName name="Consulta2">#REF!</definedName>
    <definedName name="ok">'[4]9119B'!$A$1:$L$312</definedName>
    <definedName name="pobesc01_02" localSheetId="0">#REF!</definedName>
    <definedName name="pobesc01_02">#REF!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<sst xmlns="http://schemas.openxmlformats.org/spreadsheetml/2006/main" count="69" uniqueCount="58">
  <si>
    <t>FUENTE: Dirección General de Administración Escolar, UNAM.</t>
  </si>
  <si>
    <r>
      <t>a</t>
    </r>
    <r>
      <rPr>
        <sz val="8"/>
        <rFont val="Arial"/>
        <family val="2"/>
      </rPr>
      <t xml:space="preserve"> Esta carrera no tiene primer ingreso directo. Los 185 alumnos de primer ingreso que aparecen registrados, son el resultado de un segundo proceso de selección realizado a los alumnos asignados a las carreras de Administración y Contaduría de la propia Facultad.</t>
    </r>
  </si>
  <si>
    <t>T O T A L</t>
  </si>
  <si>
    <t>Enfermería</t>
  </si>
  <si>
    <t>Escuela Nacional de Enfermería y Obstetricia</t>
  </si>
  <si>
    <t>TÉCNICO</t>
  </si>
  <si>
    <t>Trabajo Social</t>
  </si>
  <si>
    <t>Escuela Nacional de Trabajo Social</t>
  </si>
  <si>
    <t>Psicología</t>
  </si>
  <si>
    <t>Facultad de Estudios Superiores Iztacala</t>
  </si>
  <si>
    <t>Diseño y Comunicación Visual</t>
  </si>
  <si>
    <t>Facultad de Estudios Superiores Cuautitlán</t>
  </si>
  <si>
    <t>Relaciones Internacionales</t>
  </si>
  <si>
    <t>Economía</t>
  </si>
  <si>
    <t>Derecho</t>
  </si>
  <si>
    <t>Facultad de Estudios Superiores Aragón</t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</si>
  <si>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</si>
  <si>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</si>
  <si>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</si>
  <si>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</si>
  <si>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</si>
  <si>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Facultad de Estudios Superiores Acatlán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</si>
  <si>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</si>
  <si>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</si>
  <si>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</si>
  <si>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</si>
  <si>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</si>
  <si>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Geografía</t>
  </si>
  <si>
    <t>Filosofía</t>
  </si>
  <si>
    <t>Bibliotecología y Estudios de la Información</t>
  </si>
  <si>
    <t>Facultad de Filosofía y Letras</t>
  </si>
  <si>
    <t>Facultad de Economía</t>
  </si>
  <si>
    <t>Facultad de Derecho</t>
  </si>
  <si>
    <r>
      <t>Informática</t>
    </r>
    <r>
      <rPr>
        <vertAlign val="superscript"/>
        <sz val="10"/>
        <rFont val="Arial"/>
        <family val="2"/>
      </rPr>
      <t>a</t>
    </r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</si>
  <si>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</si>
  <si>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</si>
  <si>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</si>
  <si>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</si>
  <si>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</si>
  <si>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</si>
  <si>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</si>
  <si>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</si>
  <si>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Especialización en Enseñanza de Español como Lengua Extranjera, a distancia</t>
  </si>
  <si>
    <t>Centro de Enseñanza de Lenguas Extranjeras</t>
  </si>
  <si>
    <t>Especialización en Medicina Veterinaria y Zootecnia (Producción Animal)</t>
  </si>
  <si>
    <t>Facultad de Medicina Veterinaria y Zootecnia</t>
  </si>
  <si>
    <t>POSGRADO</t>
  </si>
  <si>
    <t>total</t>
  </si>
  <si>
    <t>Total</t>
  </si>
  <si>
    <t>Mujeres</t>
  </si>
  <si>
    <t>Hombres</t>
  </si>
  <si>
    <t>Población</t>
  </si>
  <si>
    <t>Reingreso</t>
  </si>
  <si>
    <t>Primer ingreso</t>
  </si>
  <si>
    <t>Nivel / Entidad académica / Carrera</t>
  </si>
  <si>
    <t>2012-2013</t>
  </si>
  <si>
    <t>SISTEMA UNIVERSIDAD ABIERTA Y EDUCACIÓN A DISTANCIA</t>
  </si>
  <si>
    <t>UNAM. POBLACIÓN ESCOLAR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</si>
</sst>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9" fillId="0" borderId="0" xfId="65" applyFont="1">
      <alignment/>
      <protection/>
    </xf>
    <xf numFmtId="3" fontId="19" fillId="0" borderId="0" xfId="65" applyNumberFormat="1" applyFont="1">
      <alignment/>
      <protection/>
    </xf>
    <xf numFmtId="3" fontId="19" fillId="0" borderId="0" xfId="65" applyNumberFormat="1" applyFont="1" applyFill="1">
      <alignment/>
      <protection/>
    </xf>
    <xf numFmtId="0" fontId="19" fillId="0" borderId="0" xfId="65" applyFont="1" applyFill="1">
      <alignment/>
      <protection/>
    </xf>
    <xf numFmtId="3" fontId="19" fillId="0" borderId="0" xfId="65" applyNumberFormat="1" applyFont="1" applyBorder="1">
      <alignment/>
      <protection/>
    </xf>
    <xf numFmtId="3" fontId="19" fillId="0" borderId="0" xfId="65" applyNumberFormat="1" applyFont="1" applyFill="1" applyBorder="1">
      <alignment/>
      <protection/>
    </xf>
    <xf numFmtId="0" fontId="19" fillId="0" borderId="0" xfId="65" applyFont="1" applyBorder="1">
      <alignment/>
      <protection/>
    </xf>
    <xf numFmtId="3" fontId="19" fillId="0" borderId="0" xfId="0" applyNumberFormat="1" applyFont="1" applyBorder="1" applyAlignment="1" quotePrefix="1">
      <alignment vertical="center"/>
    </xf>
    <xf numFmtId="3" fontId="19" fillId="0" borderId="0" xfId="0" applyNumberFormat="1" applyFont="1" applyFill="1" applyBorder="1" applyAlignment="1" quotePrefix="1">
      <alignment vertical="center"/>
    </xf>
    <xf numFmtId="0" fontId="20" fillId="0" borderId="0" xfId="65" applyFont="1" applyBorder="1" applyAlignment="1">
      <alignment vertical="center"/>
      <protection/>
    </xf>
    <xf numFmtId="3" fontId="19" fillId="0" borderId="0" xfId="65" applyNumberFormat="1" applyFont="1" applyAlignment="1">
      <alignment vertical="center"/>
      <protection/>
    </xf>
    <xf numFmtId="3" fontId="19" fillId="0" borderId="0" xfId="65" applyNumberFormat="1" applyFont="1" applyFill="1" applyAlignment="1">
      <alignment vertical="center"/>
      <protection/>
    </xf>
    <xf numFmtId="0" fontId="21" fillId="0" borderId="0" xfId="65" applyFont="1" applyAlignment="1">
      <alignment vertical="center"/>
      <protection/>
    </xf>
    <xf numFmtId="1" fontId="21" fillId="0" borderId="0" xfId="65" applyNumberFormat="1" applyFont="1" applyBorder="1" applyAlignment="1" applyProtection="1">
      <alignment vertical="center" wrapText="1"/>
      <protection/>
    </xf>
    <xf numFmtId="3" fontId="22" fillId="2" borderId="0" xfId="65" applyNumberFormat="1" applyFont="1" applyFill="1" applyBorder="1" applyAlignment="1">
      <alignment horizontal="right" vertical="center"/>
      <protection/>
    </xf>
    <xf numFmtId="0" fontId="22" fillId="2" borderId="0" xfId="65" applyFont="1" applyFill="1" applyBorder="1" applyAlignment="1">
      <alignment vertical="center"/>
      <protection/>
    </xf>
    <xf numFmtId="3" fontId="19" fillId="0" borderId="0" xfId="65" applyNumberFormat="1" applyFont="1" applyBorder="1" applyAlignment="1">
      <alignment horizontal="right"/>
      <protection/>
    </xf>
    <xf numFmtId="3" fontId="19" fillId="0" borderId="0" xfId="65" applyNumberFormat="1" applyFont="1" applyFill="1" applyBorder="1" applyAlignment="1">
      <alignment horizontal="right"/>
      <protection/>
    </xf>
    <xf numFmtId="0" fontId="22" fillId="0" borderId="0" xfId="65" applyFont="1" applyFill="1" applyBorder="1">
      <alignment/>
      <protection/>
    </xf>
    <xf numFmtId="3" fontId="19" fillId="0" borderId="0" xfId="65" applyNumberFormat="1" applyFont="1" applyFill="1" applyBorder="1" applyAlignment="1">
      <alignment horizontal="right" vertical="center"/>
      <protection/>
    </xf>
    <xf numFmtId="3" fontId="19" fillId="0" borderId="0" xfId="0" applyNumberFormat="1" applyFont="1" applyBorder="1" applyAlignment="1">
      <alignment horizontal="right" vertical="center"/>
    </xf>
    <xf numFmtId="3" fontId="19" fillId="0" borderId="0" xfId="65" applyNumberFormat="1" applyFont="1" applyBorder="1" applyAlignment="1">
      <alignment horizontal="right" vertical="center"/>
      <protection/>
    </xf>
    <xf numFmtId="1" fontId="19" fillId="0" borderId="0" xfId="65" applyNumberFormat="1" applyFont="1" applyBorder="1" applyAlignment="1" applyProtection="1">
      <alignment horizontal="left" vertical="center" indent="2"/>
      <protection/>
    </xf>
    <xf numFmtId="3" fontId="22" fillId="0" borderId="0" xfId="65" applyNumberFormat="1" applyFont="1" applyBorder="1" applyAlignment="1">
      <alignment horizontal="right" vertical="center"/>
      <protection/>
    </xf>
    <xf numFmtId="0" fontId="22" fillId="0" borderId="0" xfId="65" applyFont="1" applyFill="1" applyBorder="1" applyAlignment="1">
      <alignment horizontal="left" vertical="center" indent="1"/>
      <protection/>
    </xf>
    <xf numFmtId="0" fontId="19" fillId="0" borderId="0" xfId="65" applyFont="1" applyFill="1" applyBorder="1">
      <alignment/>
      <protection/>
    </xf>
    <xf numFmtId="3" fontId="22" fillId="0" borderId="0" xfId="65" applyNumberFormat="1" applyFont="1" applyFill="1" applyBorder="1" applyAlignment="1">
      <alignment horizontal="right" vertical="center"/>
      <protection/>
    </xf>
    <xf numFmtId="0" fontId="22" fillId="0" borderId="0" xfId="65" applyFont="1" applyFill="1" applyBorder="1" applyAlignment="1">
      <alignment vertical="center"/>
      <protection/>
    </xf>
    <xf numFmtId="3" fontId="19" fillId="0" borderId="0" xfId="0" applyNumberFormat="1" applyFont="1" applyFill="1" applyBorder="1" applyAlignment="1">
      <alignment horizontal="right" vertical="center"/>
    </xf>
    <xf numFmtId="3" fontId="23" fillId="0" borderId="0" xfId="63" applyNumberFormat="1" applyFont="1" applyFill="1" applyBorder="1" applyAlignment="1">
      <alignment horizontal="right" vertical="center" wrapText="1"/>
      <protection/>
    </xf>
    <xf numFmtId="0" fontId="22" fillId="0" borderId="0" xfId="65" applyFont="1" applyBorder="1">
      <alignment/>
      <protection/>
    </xf>
    <xf numFmtId="3" fontId="22" fillId="0" borderId="0" xfId="0" applyNumberFormat="1" applyFont="1" applyFill="1" applyBorder="1" applyAlignment="1">
      <alignment horizontal="right" vertical="center"/>
    </xf>
    <xf numFmtId="1" fontId="19" fillId="0" borderId="0" xfId="65" applyNumberFormat="1" applyFont="1" applyBorder="1" applyAlignment="1">
      <alignment horizontal="left" vertical="center" indent="2"/>
      <protection/>
    </xf>
    <xf numFmtId="1" fontId="22" fillId="0" borderId="0" xfId="65" applyNumberFormat="1" applyFont="1" applyFill="1" applyBorder="1" applyAlignment="1" quotePrefix="1">
      <alignment horizontal="left" vertical="center" indent="1"/>
      <protection/>
    </xf>
    <xf numFmtId="0" fontId="19" fillId="0" borderId="0" xfId="0" applyNumberFormat="1" applyFont="1" applyFill="1" applyBorder="1" applyAlignment="1">
      <alignment horizontal="left" vertical="center" indent="2"/>
    </xf>
    <xf numFmtId="3" fontId="22" fillId="0" borderId="0" xfId="0" applyNumberFormat="1" applyFont="1" applyFill="1" applyBorder="1" applyAlignment="1" quotePrefix="1">
      <alignment horizontal="right" vertical="center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 quotePrefix="1">
      <alignment horizontal="right" vertical="center"/>
    </xf>
    <xf numFmtId="0" fontId="19" fillId="0" borderId="0" xfId="0" applyNumberFormat="1" applyFont="1" applyFill="1" applyBorder="1" applyAlignment="1" quotePrefix="1">
      <alignment horizontal="left" vertical="center" indent="2"/>
    </xf>
    <xf numFmtId="3" fontId="23" fillId="0" borderId="0" xfId="63" applyNumberFormat="1" applyFont="1" applyFill="1" applyBorder="1" applyAlignment="1">
      <alignment horizontal="right" vertical="center"/>
      <protection/>
    </xf>
    <xf numFmtId="0" fontId="19" fillId="0" borderId="0" xfId="0" applyNumberFormat="1" applyFont="1" applyFill="1" applyBorder="1" applyAlignment="1" quotePrefix="1">
      <alignment horizontal="left" indent="2"/>
    </xf>
    <xf numFmtId="1" fontId="19" fillId="0" borderId="0" xfId="65" applyNumberFormat="1" applyFont="1" applyFill="1" applyBorder="1" applyAlignment="1">
      <alignment horizontal="left" vertical="center" indent="2"/>
      <protection/>
    </xf>
    <xf numFmtId="1" fontId="22" fillId="0" borderId="0" xfId="65" applyNumberFormat="1" applyFont="1" applyFill="1" applyBorder="1" applyAlignment="1">
      <alignment horizontal="left" vertical="center" indent="1"/>
      <protection/>
    </xf>
    <xf numFmtId="0" fontId="19" fillId="0" borderId="0" xfId="65" applyFont="1" applyFill="1" applyBorder="1" applyAlignment="1">
      <alignment horizontal="right"/>
      <protection/>
    </xf>
    <xf numFmtId="0" fontId="23" fillId="0" borderId="0" xfId="63" applyFont="1" applyFill="1" applyBorder="1" applyAlignment="1">
      <alignment horizontal="right" vertical="center" wrapText="1"/>
      <protection/>
    </xf>
    <xf numFmtId="0" fontId="19" fillId="0" borderId="0" xfId="65" applyFont="1" applyBorder="1" applyAlignment="1">
      <alignment horizontal="left" vertical="center" indent="2"/>
      <protection/>
    </xf>
    <xf numFmtId="1" fontId="22" fillId="0" borderId="0" xfId="65" applyNumberFormat="1" applyFont="1" applyFill="1" applyBorder="1" applyAlignment="1">
      <alignment vertical="center"/>
      <protection/>
    </xf>
    <xf numFmtId="3" fontId="19" fillId="0" borderId="0" xfId="0" applyNumberFormat="1" applyFont="1" applyBorder="1" applyAlignment="1">
      <alignment horizontal="left" vertical="center" indent="2"/>
    </xf>
    <xf numFmtId="3" fontId="22" fillId="0" borderId="0" xfId="0" applyNumberFormat="1" applyFont="1" applyBorder="1" applyAlignment="1">
      <alignment horizontal="right" vertical="center"/>
    </xf>
    <xf numFmtId="0" fontId="22" fillId="0" borderId="0" xfId="65" applyFont="1" applyBorder="1" applyAlignment="1">
      <alignment horizontal="left" vertical="center" indent="1"/>
      <protection/>
    </xf>
    <xf numFmtId="0" fontId="22" fillId="0" borderId="0" xfId="65" applyFont="1" applyBorder="1" applyAlignment="1">
      <alignment vertical="center"/>
      <protection/>
    </xf>
    <xf numFmtId="0" fontId="20" fillId="0" borderId="0" xfId="65" applyFont="1">
      <alignment/>
      <protection/>
    </xf>
    <xf numFmtId="3" fontId="25" fillId="2" borderId="0" xfId="64" applyNumberFormat="1" applyFont="1" applyFill="1" applyAlignment="1">
      <alignment horizontal="centerContinuous" vertical="center"/>
      <protection/>
    </xf>
    <xf numFmtId="3" fontId="25" fillId="2" borderId="0" xfId="65" applyNumberFormat="1" applyFont="1" applyFill="1" applyBorder="1" applyAlignment="1">
      <alignment horizontal="center" vertical="center"/>
      <protection/>
    </xf>
    <xf numFmtId="3" fontId="25" fillId="2" borderId="0" xfId="65" applyNumberFormat="1" applyFont="1" applyFill="1" applyBorder="1" applyAlignment="1" quotePrefix="1">
      <alignment horizontal="center" vertical="center"/>
      <protection/>
    </xf>
    <xf numFmtId="0" fontId="25" fillId="2" borderId="0" xfId="65" applyFont="1" applyFill="1" applyBorder="1" applyAlignment="1">
      <alignment horizontal="center" vertical="center"/>
      <protection/>
    </xf>
    <xf numFmtId="3" fontId="25" fillId="2" borderId="0" xfId="65" applyNumberFormat="1" applyFont="1" applyFill="1" applyBorder="1" applyAlignment="1">
      <alignment horizontal="center" vertical="center"/>
      <protection/>
    </xf>
    <xf numFmtId="3" fontId="22" fillId="0" borderId="0" xfId="65" applyNumberFormat="1" applyFont="1" applyBorder="1" applyAlignment="1">
      <alignment horizontal="center" vertical="center"/>
      <protection/>
    </xf>
    <xf numFmtId="3" fontId="22" fillId="0" borderId="0" xfId="65" applyNumberFormat="1" applyFont="1" applyBorder="1" applyAlignment="1">
      <alignment horizontal="center" vertical="center"/>
      <protection/>
    </xf>
    <xf numFmtId="0" fontId="22" fillId="0" borderId="0" xfId="65" applyFont="1" applyBorder="1" applyAlignment="1">
      <alignment horizontal="center" vertical="center"/>
      <protection/>
    </xf>
    <xf numFmtId="0" fontId="22" fillId="0" borderId="0" xfId="65" applyFont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2" xfId="55"/>
    <cellStyle name="Normal 2 2" xfId="56"/>
    <cellStyle name="Normal 2 2 2" xfId="57"/>
    <cellStyle name="Normal 2 2 2 2" xfId="58"/>
    <cellStyle name="Normal 2 2 3" xfId="59"/>
    <cellStyle name="Normal 2 3" xfId="60"/>
    <cellStyle name="Normal 2 3 2" xfId="61"/>
    <cellStyle name="Normal 3 2" xfId="62"/>
    <cellStyle name="Normal_Hoja1" xfId="63"/>
    <cellStyle name="Normal_pe_bach" xfId="64"/>
    <cellStyle name="Normal_poblac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UNAM\valida11\agenda2011\2%20docencia\Macintosh%20HDUsers\jaimeescamilla\Desktop\pobesc%2020102011%20v2%20mlg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2%20docencia\pe%20posg%202012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suay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7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72.140625" style="1" bestFit="1" customWidth="1"/>
    <col min="2" max="4" width="11.421875" style="2" customWidth="1"/>
    <col min="5" max="5" width="11.421875" style="3" customWidth="1"/>
    <col min="6" max="8" width="11.421875" style="2" customWidth="1"/>
    <col min="9" max="15" width="9.57421875" style="1" customWidth="1"/>
    <col min="16" max="16384" width="11.421875" style="1" customWidth="1"/>
  </cols>
  <sheetData>
    <row r="1" spans="1:8" ht="15" customHeight="1">
      <c r="A1" s="62" t="s">
        <v>57</v>
      </c>
      <c r="B1" s="62"/>
      <c r="C1" s="62"/>
      <c r="D1" s="62"/>
      <c r="E1" s="62"/>
      <c r="F1" s="62"/>
      <c r="G1" s="62"/>
      <c r="H1" s="62"/>
    </row>
    <row r="2" spans="1:8" ht="15" customHeight="1">
      <c r="A2" s="61" t="s">
        <v>56</v>
      </c>
      <c r="B2" s="61"/>
      <c r="C2" s="61"/>
      <c r="D2" s="61"/>
      <c r="E2" s="61"/>
      <c r="F2" s="61"/>
      <c r="G2" s="61"/>
      <c r="H2" s="61"/>
    </row>
    <row r="3" spans="1:8" ht="15" customHeight="1">
      <c r="A3" s="60" t="s">
        <v>55</v>
      </c>
      <c r="B3" s="60"/>
      <c r="C3" s="60"/>
      <c r="D3" s="60"/>
      <c r="E3" s="60"/>
      <c r="F3" s="60"/>
      <c r="G3" s="60"/>
      <c r="H3" s="60"/>
    </row>
    <row r="4" spans="1:8" ht="13.5" customHeight="1">
      <c r="A4" s="59"/>
      <c r="B4" s="59"/>
      <c r="C4" s="59"/>
      <c r="D4" s="59"/>
      <c r="E4" s="59"/>
      <c r="F4" s="59"/>
      <c r="G4" s="59"/>
      <c r="H4" s="59"/>
    </row>
    <row r="5" spans="1:8" s="53" customFormat="1" ht="12" customHeight="1">
      <c r="A5" s="57" t="s">
        <v>54</v>
      </c>
      <c r="B5" s="58" t="s">
        <v>53</v>
      </c>
      <c r="C5" s="58"/>
      <c r="D5" s="58"/>
      <c r="E5" s="58" t="s">
        <v>52</v>
      </c>
      <c r="F5" s="58"/>
      <c r="G5" s="58"/>
      <c r="H5" s="54" t="s">
        <v>51</v>
      </c>
    </row>
    <row r="6" spans="1:8" s="53" customFormat="1" ht="12" customHeight="1">
      <c r="A6" s="57"/>
      <c r="B6" s="55" t="s">
        <v>50</v>
      </c>
      <c r="C6" s="56" t="s">
        <v>49</v>
      </c>
      <c r="D6" s="55" t="s">
        <v>48</v>
      </c>
      <c r="E6" s="55" t="s">
        <v>50</v>
      </c>
      <c r="F6" s="56" t="s">
        <v>49</v>
      </c>
      <c r="G6" s="55" t="s">
        <v>48</v>
      </c>
      <c r="H6" s="54" t="s">
        <v>47</v>
      </c>
    </row>
    <row r="7" spans="1:8" ht="9" customHeight="1">
      <c r="A7" s="7"/>
      <c r="B7" s="5"/>
      <c r="C7" s="5"/>
      <c r="D7" s="5"/>
      <c r="E7" s="6"/>
      <c r="F7" s="5"/>
      <c r="G7" s="5"/>
      <c r="H7" s="5"/>
    </row>
    <row r="8" spans="1:8" s="7" customFormat="1" ht="15" customHeight="1">
      <c r="A8" s="52" t="s">
        <v>46</v>
      </c>
      <c r="B8" s="24">
        <f>SUM(B9,B11)</f>
        <v>45</v>
      </c>
      <c r="C8" s="24">
        <f>SUM(C9,C11)</f>
        <v>26</v>
      </c>
      <c r="D8" s="24">
        <f>SUM(D9,D11)</f>
        <v>71</v>
      </c>
      <c r="E8" s="24">
        <f>SUM(E9,E11)</f>
        <v>28</v>
      </c>
      <c r="F8" s="24">
        <f>SUM(F9,F11)</f>
        <v>26</v>
      </c>
      <c r="G8" s="24">
        <f>SUM(G9,G11)</f>
        <v>54</v>
      </c>
      <c r="H8" s="24">
        <f>SUM(H9,H11)</f>
        <v>125</v>
      </c>
    </row>
    <row r="9" spans="1:8" s="31" customFormat="1" ht="15" customHeight="1">
      <c r="A9" s="51" t="s">
        <v>45</v>
      </c>
      <c r="B9" s="24">
        <f>SUM(B10)</f>
        <v>40</v>
      </c>
      <c r="C9" s="24">
        <f>SUM(C10)</f>
        <v>8</v>
      </c>
      <c r="D9" s="24">
        <f>SUM(D10)</f>
        <v>48</v>
      </c>
      <c r="E9" s="27">
        <f>SUM(E10)</f>
        <v>21</v>
      </c>
      <c r="F9" s="27">
        <f>SUM(F10)</f>
        <v>1</v>
      </c>
      <c r="G9" s="27">
        <f>SUM(G10)</f>
        <v>22</v>
      </c>
      <c r="H9" s="24">
        <f>SUM(H10)</f>
        <v>70</v>
      </c>
    </row>
    <row r="10" spans="1:8" s="7" customFormat="1" ht="15" customHeight="1">
      <c r="A10" s="47" t="s">
        <v>44</v>
      </c>
      <c r="B10" s="21">
        <v>40</v>
      </c>
      <c r="C10" s="21">
        <v>8</v>
      </c>
      <c r="D10" s="22">
        <f>SUM(B10:C10)</f>
        <v>48</v>
      </c>
      <c r="E10" s="29">
        <v>21</v>
      </c>
      <c r="F10" s="21">
        <v>1</v>
      </c>
      <c r="G10" s="21">
        <f>SUM(E10:F10)</f>
        <v>22</v>
      </c>
      <c r="H10" s="22">
        <f>G10+D10</f>
        <v>70</v>
      </c>
    </row>
    <row r="11" spans="1:8" s="7" customFormat="1" ht="15" customHeight="1">
      <c r="A11" s="51" t="s">
        <v>43</v>
      </c>
      <c r="B11" s="50">
        <f>SUM(B12)</f>
        <v>5</v>
      </c>
      <c r="C11" s="50">
        <f>SUM(C12)</f>
        <v>18</v>
      </c>
      <c r="D11" s="24">
        <f>SUM(D12)</f>
        <v>23</v>
      </c>
      <c r="E11" s="24">
        <f>SUM(E12)</f>
        <v>7</v>
      </c>
      <c r="F11" s="24">
        <f>SUM(F12)</f>
        <v>25</v>
      </c>
      <c r="G11" s="24">
        <f>SUM(G12)</f>
        <v>32</v>
      </c>
      <c r="H11" s="24">
        <f>SUM(H12)</f>
        <v>55</v>
      </c>
    </row>
    <row r="12" spans="1:8" s="7" customFormat="1" ht="15" customHeight="1">
      <c r="A12" s="49" t="s">
        <v>42</v>
      </c>
      <c r="B12" s="21">
        <v>5</v>
      </c>
      <c r="C12" s="21">
        <v>18</v>
      </c>
      <c r="D12" s="22">
        <f>SUM(B12:C12)</f>
        <v>23</v>
      </c>
      <c r="E12" s="21">
        <v>7</v>
      </c>
      <c r="F12" s="21">
        <v>25</v>
      </c>
      <c r="G12" s="21">
        <f>SUM(E12:F12)</f>
        <v>32</v>
      </c>
      <c r="H12" s="22">
        <f>G12+D12</f>
        <v>55</v>
      </c>
    </row>
    <row r="13" spans="1:8" s="7" customFormat="1" ht="15" customHeight="1">
      <c r="A13" s="48" t="s">
        <v>41</v>
      </c>
      <c r="B13" s="27">
        <f>SUM(B14,B19,B23,B25,B27,B35,B37,B45,B49,B51,B53,B55)</f>
        <v>3578</v>
      </c>
      <c r="C13" s="27">
        <f>SUM(C14,C19,C23,C25,C27,C35,C37,C45,C49,C51,C53,C55)</f>
        <v>3617</v>
      </c>
      <c r="D13" s="27">
        <f>SUM(D14,D19,D23,D25,D27,D35,D37,D45,D49,D51,D53,D55)</f>
        <v>7195</v>
      </c>
      <c r="E13" s="27">
        <f>SUM(E14,E19,E23,E25,E27,E35,E37,E45,E49,E51,E53,E55)</f>
        <v>8019</v>
      </c>
      <c r="F13" s="27">
        <f>SUM(F14,F19,F23,F25,F27,F35,F37,F45,F49,F51,F53,F55)</f>
        <v>8499</v>
      </c>
      <c r="G13" s="27">
        <f>SUM(G14,G19,G23,G25,G27,G35,G37,G45,G49,G51,G53,G55)</f>
        <v>16518</v>
      </c>
      <c r="H13" s="27">
        <f>SUM(H14,H19,H23,H25,H27,H35,H37,H45,H49,H51,H53,H55)</f>
        <v>23713</v>
      </c>
    </row>
    <row r="14" spans="1:8" s="31" customFormat="1" ht="15" customHeight="1">
      <c r="A14" s="34" t="s">
        <v>40</v>
      </c>
      <c r="B14" s="27">
        <f>SUM(B15:B18)</f>
        <v>580</v>
      </c>
      <c r="C14" s="27">
        <f>SUM(C15:C18)</f>
        <v>461</v>
      </c>
      <c r="D14" s="27">
        <f>SUM(D15:D18)</f>
        <v>1041</v>
      </c>
      <c r="E14" s="27">
        <f>SUM(E15:E18)</f>
        <v>1320</v>
      </c>
      <c r="F14" s="27">
        <f>SUM(F15:F18)</f>
        <v>993</v>
      </c>
      <c r="G14" s="27">
        <f>SUM(G15:G18)</f>
        <v>2313</v>
      </c>
      <c r="H14" s="27">
        <f>SUM(H15:H18)</f>
        <v>3354</v>
      </c>
    </row>
    <row r="15" spans="1:8" s="7" customFormat="1" ht="15" customHeight="1">
      <c r="A15" s="47" t="s">
        <v>39</v>
      </c>
      <c r="B15" s="46">
        <v>156</v>
      </c>
      <c r="C15" s="46">
        <v>165</v>
      </c>
      <c r="D15" s="20">
        <f>SUM(B15:C15)</f>
        <v>321</v>
      </c>
      <c r="E15" s="39">
        <v>414</v>
      </c>
      <c r="F15" s="39">
        <v>344</v>
      </c>
      <c r="G15" s="29">
        <f>SUM(E15:F15)</f>
        <v>758</v>
      </c>
      <c r="H15" s="20">
        <f>G15+D15</f>
        <v>1079</v>
      </c>
    </row>
    <row r="16" spans="1:8" s="7" customFormat="1" ht="15" customHeight="1">
      <c r="A16" s="47" t="s">
        <v>38</v>
      </c>
      <c r="B16" s="46">
        <v>220</v>
      </c>
      <c r="C16" s="46">
        <v>122</v>
      </c>
      <c r="D16" s="20">
        <f>SUM(B16:C16)</f>
        <v>342</v>
      </c>
      <c r="E16" s="39">
        <v>500</v>
      </c>
      <c r="F16" s="39">
        <v>240</v>
      </c>
      <c r="G16" s="29">
        <f>SUM(E16:F16)</f>
        <v>740</v>
      </c>
      <c r="H16" s="20">
        <f>G16+D16</f>
        <v>1082</v>
      </c>
    </row>
    <row r="17" spans="1:8" s="7" customFormat="1" ht="15" customHeight="1">
      <c r="A17" s="47" t="s">
        <v>12</v>
      </c>
      <c r="B17" s="46">
        <v>106</v>
      </c>
      <c r="C17" s="46">
        <v>99</v>
      </c>
      <c r="D17" s="20">
        <f>SUM(B17:C17)</f>
        <v>205</v>
      </c>
      <c r="E17" s="39">
        <v>227</v>
      </c>
      <c r="F17" s="39">
        <v>227</v>
      </c>
      <c r="G17" s="29">
        <f>SUM(E17:F17)</f>
        <v>454</v>
      </c>
      <c r="H17" s="20">
        <f>G17+D17</f>
        <v>659</v>
      </c>
    </row>
    <row r="18" spans="1:8" s="7" customFormat="1" ht="15" customHeight="1">
      <c r="A18" s="47" t="s">
        <v>37</v>
      </c>
      <c r="B18" s="46">
        <v>98</v>
      </c>
      <c r="C18" s="46">
        <v>75</v>
      </c>
      <c r="D18" s="20">
        <f>SUM(B18:C18)</f>
        <v>173</v>
      </c>
      <c r="E18" s="46">
        <v>179</v>
      </c>
      <c r="F18" s="46">
        <v>182</v>
      </c>
      <c r="G18" s="29">
        <f>SUM(E18:F18)</f>
        <v>361</v>
      </c>
      <c r="H18" s="20">
        <f>G18+D18</f>
        <v>534</v>
      </c>
    </row>
    <row r="19" spans="1:8" s="31" customFormat="1" ht="15" customHeight="1">
      <c r="A19" s="34" t="s">
        <v>36</v>
      </c>
      <c r="B19" s="27">
        <f>SUM(B20:B22)</f>
        <v>850</v>
      </c>
      <c r="C19" s="27">
        <f>SUM(C20:C22)</f>
        <v>644</v>
      </c>
      <c r="D19" s="27">
        <f>SUM(D20:D22)</f>
        <v>1494</v>
      </c>
      <c r="E19" s="27">
        <f>SUM(E20:E22)</f>
        <v>1700</v>
      </c>
      <c r="F19" s="27">
        <f>SUM(F20:F22)</f>
        <v>1344</v>
      </c>
      <c r="G19" s="27">
        <f>SUM(G20:G22)</f>
        <v>3044</v>
      </c>
      <c r="H19" s="27">
        <f>SUM(H20:H22)</f>
        <v>4538</v>
      </c>
    </row>
    <row r="20" spans="1:8" s="7" customFormat="1" ht="15" customHeight="1">
      <c r="A20" s="43" t="s">
        <v>35</v>
      </c>
      <c r="B20" s="30">
        <v>394</v>
      </c>
      <c r="C20" s="30">
        <v>287</v>
      </c>
      <c r="D20" s="20">
        <f>SUM(B20:C20)</f>
        <v>681</v>
      </c>
      <c r="E20" s="39">
        <v>734</v>
      </c>
      <c r="F20" s="39">
        <v>598</v>
      </c>
      <c r="G20" s="29">
        <f>SUM(E20:F20)</f>
        <v>1332</v>
      </c>
      <c r="H20" s="20">
        <f>G20+D20</f>
        <v>2013</v>
      </c>
    </row>
    <row r="21" spans="1:8" s="7" customFormat="1" ht="15" customHeight="1">
      <c r="A21" s="43" t="s">
        <v>34</v>
      </c>
      <c r="B21" s="30">
        <v>307</v>
      </c>
      <c r="C21" s="30">
        <v>321</v>
      </c>
      <c r="D21" s="20">
        <f>SUM(B21:C21)</f>
        <v>628</v>
      </c>
      <c r="E21" s="39">
        <v>507</v>
      </c>
      <c r="F21" s="39">
        <v>661</v>
      </c>
      <c r="G21" s="29">
        <f>SUM(E21:F21)</f>
        <v>1168</v>
      </c>
      <c r="H21" s="20">
        <f>G21+D21</f>
        <v>1796</v>
      </c>
    </row>
    <row r="22" spans="1:8" s="7" customFormat="1" ht="15" customHeight="1">
      <c r="A22" s="43" t="s">
        <v>33</v>
      </c>
      <c r="B22" s="30">
        <v>149</v>
      </c>
      <c r="C22" s="30">
        <v>36</v>
      </c>
      <c r="D22" s="20">
        <f>SUM(B22:C22)</f>
        <v>185</v>
      </c>
      <c r="E22" s="30">
        <v>459</v>
      </c>
      <c r="F22" s="30">
        <v>85</v>
      </c>
      <c r="G22" s="29">
        <f>SUM(E22:F22)</f>
        <v>544</v>
      </c>
      <c r="H22" s="20">
        <f>G22+D22</f>
        <v>729</v>
      </c>
    </row>
    <row r="23" spans="1:8" s="31" customFormat="1" ht="15" customHeight="1">
      <c r="A23" s="34" t="s">
        <v>32</v>
      </c>
      <c r="B23" s="27">
        <f>SUM(B24)</f>
        <v>653</v>
      </c>
      <c r="C23" s="27">
        <f>SUM(C24)</f>
        <v>474</v>
      </c>
      <c r="D23" s="27">
        <f>SUM(D24)</f>
        <v>1127</v>
      </c>
      <c r="E23" s="27">
        <f>SUM(E24)</f>
        <v>1795</v>
      </c>
      <c r="F23" s="27">
        <f>SUM(F24)</f>
        <v>1322</v>
      </c>
      <c r="G23" s="27">
        <f>SUM(G24)</f>
        <v>3117</v>
      </c>
      <c r="H23" s="27">
        <f>SUM(H24)</f>
        <v>4244</v>
      </c>
    </row>
    <row r="24" spans="1:8" s="7" customFormat="1" ht="15" customHeight="1">
      <c r="A24" s="43" t="s">
        <v>14</v>
      </c>
      <c r="B24" s="30">
        <v>653</v>
      </c>
      <c r="C24" s="30">
        <v>474</v>
      </c>
      <c r="D24" s="20">
        <f>SUM(B24:C24)</f>
        <v>1127</v>
      </c>
      <c r="E24" s="30">
        <v>1795</v>
      </c>
      <c r="F24" s="30">
        <v>1322</v>
      </c>
      <c r="G24" s="29">
        <f>SUM(E24:F24)</f>
        <v>3117</v>
      </c>
      <c r="H24" s="20">
        <f>G24+D24</f>
        <v>4244</v>
      </c>
    </row>
    <row r="25" spans="1:8" s="31" customFormat="1" ht="15" customHeight="1">
      <c r="A25" s="34" t="s">
        <v>31</v>
      </c>
      <c r="B25" s="27">
        <f>SUM(B26)</f>
        <v>263</v>
      </c>
      <c r="C25" s="27">
        <f>SUM(C26)</f>
        <v>119</v>
      </c>
      <c r="D25" s="27">
        <f>SUM(D26)</f>
        <v>382</v>
      </c>
      <c r="E25" s="27">
        <f>SUM(E26)</f>
        <v>462</v>
      </c>
      <c r="F25" s="27">
        <f>SUM(F26)</f>
        <v>211</v>
      </c>
      <c r="G25" s="27">
        <f>SUM(G26)</f>
        <v>673</v>
      </c>
      <c r="H25" s="27">
        <f>SUM(H26)</f>
        <v>1055</v>
      </c>
    </row>
    <row r="26" spans="1:8" s="7" customFormat="1" ht="15" customHeight="1">
      <c r="A26" s="43" t="s">
        <v>13</v>
      </c>
      <c r="B26" s="30">
        <v>263</v>
      </c>
      <c r="C26" s="30">
        <v>119</v>
      </c>
      <c r="D26" s="20">
        <f>SUM(B26:C26)</f>
        <v>382</v>
      </c>
      <c r="E26" s="39">
        <v>462</v>
      </c>
      <c r="F26" s="39">
        <v>211</v>
      </c>
      <c r="G26" s="29">
        <f>SUM(E26:F26)</f>
        <v>673</v>
      </c>
      <c r="H26" s="20">
        <f>G26+D26</f>
        <v>1055</v>
      </c>
    </row>
    <row r="27" spans="1:8" s="31" customFormat="1" ht="15" customHeight="1">
      <c r="A27" s="34" t="s">
        <v>30</v>
      </c>
      <c r="B27" s="27">
        <f>SUM(B28:B34)</f>
        <v>415</v>
      </c>
      <c r="C27" s="27">
        <f>SUM(C28:C34)</f>
        <v>733</v>
      </c>
      <c r="D27" s="27">
        <f>SUM(D28:D34)</f>
        <v>1148</v>
      </c>
      <c r="E27" s="27">
        <f>SUM(E28:E34)</f>
        <v>799</v>
      </c>
      <c r="F27" s="27">
        <f>SUM(F28:F34)</f>
        <v>1121</v>
      </c>
      <c r="G27" s="27">
        <f>SUM(G28:G34)</f>
        <v>1920</v>
      </c>
      <c r="H27" s="27">
        <f>SUM(H28:H34)</f>
        <v>3068</v>
      </c>
    </row>
    <row r="28" spans="1:8" s="31" customFormat="1" ht="15" customHeight="1">
      <c r="A28" s="23" t="s">
        <v>29</v>
      </c>
      <c r="B28" s="45">
        <v>34</v>
      </c>
      <c r="C28" s="45">
        <v>53</v>
      </c>
      <c r="D28" s="20">
        <f>SUM(B28:C28)</f>
        <v>87</v>
      </c>
      <c r="E28" s="45">
        <v>52</v>
      </c>
      <c r="F28" s="45">
        <v>54</v>
      </c>
      <c r="G28" s="45">
        <f>SUM(E28:F28)</f>
        <v>106</v>
      </c>
      <c r="H28" s="20">
        <f>G28+D28</f>
        <v>193</v>
      </c>
    </row>
    <row r="29" spans="1:8" s="7" customFormat="1" ht="15" customHeight="1">
      <c r="A29" s="40" t="s">
        <v>28</v>
      </c>
      <c r="B29" s="20">
        <v>71</v>
      </c>
      <c r="C29" s="20">
        <v>28</v>
      </c>
      <c r="D29" s="20">
        <f>SUM(B29:C29)</f>
        <v>99</v>
      </c>
      <c r="E29" s="20">
        <v>151</v>
      </c>
      <c r="F29" s="20">
        <v>70</v>
      </c>
      <c r="G29" s="20">
        <f>SUM(E29:F29)</f>
        <v>221</v>
      </c>
      <c r="H29" s="20">
        <f>G29+D29</f>
        <v>320</v>
      </c>
    </row>
    <row r="30" spans="1:8" s="7" customFormat="1" ht="15" customHeight="1">
      <c r="A30" s="40" t="s">
        <v>27</v>
      </c>
      <c r="B30" s="30">
        <v>46</v>
      </c>
      <c r="C30" s="30">
        <v>32</v>
      </c>
      <c r="D30" s="20">
        <f>SUM(B30:C30)</f>
        <v>78</v>
      </c>
      <c r="E30" s="30">
        <v>102</v>
      </c>
      <c r="F30" s="30">
        <v>66</v>
      </c>
      <c r="G30" s="29">
        <f>SUM(E30:F30)</f>
        <v>168</v>
      </c>
      <c r="H30" s="20">
        <f>G30+D30</f>
        <v>246</v>
      </c>
    </row>
    <row r="31" spans="1:8" s="7" customFormat="1" ht="15" customHeight="1">
      <c r="A31" s="40" t="s">
        <v>26</v>
      </c>
      <c r="B31" s="30">
        <v>58</v>
      </c>
      <c r="C31" s="30">
        <v>43</v>
      </c>
      <c r="D31" s="20">
        <f>SUM(B31:C31)</f>
        <v>101</v>
      </c>
      <c r="E31" s="30">
        <v>149</v>
      </c>
      <c r="F31" s="30">
        <v>97</v>
      </c>
      <c r="G31" s="29">
        <f>SUM(E31:F31)</f>
        <v>246</v>
      </c>
      <c r="H31" s="20">
        <f>G31+D31</f>
        <v>347</v>
      </c>
    </row>
    <row r="32" spans="1:8" s="7" customFormat="1" ht="15" customHeight="1">
      <c r="A32" s="40" t="s">
        <v>25</v>
      </c>
      <c r="B32" s="30">
        <v>66</v>
      </c>
      <c r="C32" s="30">
        <v>89</v>
      </c>
      <c r="D32" s="20">
        <f>SUM(B32:C32)</f>
        <v>155</v>
      </c>
      <c r="E32" s="30">
        <v>147</v>
      </c>
      <c r="F32" s="30">
        <v>196</v>
      </c>
      <c r="G32" s="29">
        <f>SUM(E32:F32)</f>
        <v>343</v>
      </c>
      <c r="H32" s="20">
        <f>G32+D32</f>
        <v>498</v>
      </c>
    </row>
    <row r="33" spans="1:8" s="7" customFormat="1" ht="15" customHeight="1">
      <c r="A33" s="40" t="s">
        <v>24</v>
      </c>
      <c r="B33" s="30">
        <v>8</v>
      </c>
      <c r="C33" s="30">
        <v>23</v>
      </c>
      <c r="D33" s="20">
        <f>SUM(B33:C33)</f>
        <v>31</v>
      </c>
      <c r="E33" s="30">
        <v>15</v>
      </c>
      <c r="F33" s="30">
        <v>31</v>
      </c>
      <c r="G33" s="29">
        <f>SUM(E33:F33)</f>
        <v>46</v>
      </c>
      <c r="H33" s="20">
        <f>G33+D33</f>
        <v>77</v>
      </c>
    </row>
    <row r="34" spans="1:8" s="7" customFormat="1" ht="15" customHeight="1">
      <c r="A34" s="40" t="s">
        <v>23</v>
      </c>
      <c r="B34" s="30">
        <v>132</v>
      </c>
      <c r="C34" s="30">
        <v>465</v>
      </c>
      <c r="D34" s="20">
        <f>SUM(B34:C34)</f>
        <v>597</v>
      </c>
      <c r="E34" s="30">
        <v>183</v>
      </c>
      <c r="F34" s="30">
        <v>607</v>
      </c>
      <c r="G34" s="29">
        <f>SUM(E34:F34)</f>
        <v>790</v>
      </c>
      <c r="H34" s="20">
        <f>G34+D34</f>
        <v>1387</v>
      </c>
    </row>
    <row r="35" spans="1:8" s="31" customFormat="1" ht="15" customHeight="1">
      <c r="A35" s="44" t="s">
        <v>22</v>
      </c>
      <c r="B35" s="27">
        <f>SUM(B36)</f>
        <v>121</v>
      </c>
      <c r="C35" s="27">
        <f>SUM(C36)</f>
        <v>187</v>
      </c>
      <c r="D35" s="27">
        <f>SUM(D36)</f>
        <v>308</v>
      </c>
      <c r="E35" s="27">
        <f>SUM(E36)</f>
        <v>353</v>
      </c>
      <c r="F35" s="27">
        <f>SUM(F36)</f>
        <v>565</v>
      </c>
      <c r="G35" s="27">
        <f>SUM(G36)</f>
        <v>918</v>
      </c>
      <c r="H35" s="27">
        <f>SUM(H36)</f>
        <v>1226</v>
      </c>
    </row>
    <row r="36" spans="1:8" s="7" customFormat="1" ht="15" customHeight="1">
      <c r="A36" s="43" t="s">
        <v>8</v>
      </c>
      <c r="B36" s="30">
        <v>121</v>
      </c>
      <c r="C36" s="30">
        <v>187</v>
      </c>
      <c r="D36" s="20">
        <f>SUM(B36:C36)</f>
        <v>308</v>
      </c>
      <c r="E36" s="30">
        <v>353</v>
      </c>
      <c r="F36" s="30">
        <v>565</v>
      </c>
      <c r="G36" s="29">
        <f>SUM(E36:F36)</f>
        <v>918</v>
      </c>
      <c r="H36" s="20">
        <f>G36+D36</f>
        <v>1226</v>
      </c>
    </row>
    <row r="37" spans="1:8" s="31" customFormat="1" ht="15" customHeight="1">
      <c r="A37" s="25" t="s">
        <v>21</v>
      </c>
      <c r="B37" s="32">
        <f>SUM(B38:B44)</f>
        <v>212</v>
      </c>
      <c r="C37" s="32">
        <f>SUM(C38:C44)</f>
        <v>208</v>
      </c>
      <c r="D37" s="32">
        <f>SUM(D38:D44)</f>
        <v>420</v>
      </c>
      <c r="E37" s="32">
        <f>SUM(E38:E44)</f>
        <v>641</v>
      </c>
      <c r="F37" s="32">
        <f>SUM(F38:F44)</f>
        <v>607</v>
      </c>
      <c r="G37" s="32">
        <f>SUM(G38:G44)</f>
        <v>1248</v>
      </c>
      <c r="H37" s="32">
        <f>SUM(H38:H44)</f>
        <v>1668</v>
      </c>
    </row>
    <row r="38" spans="1:16" s="7" customFormat="1" ht="15" customHeight="1">
      <c r="A38" s="42" t="s">
        <v>14</v>
      </c>
      <c r="B38" s="30">
        <v>132</v>
      </c>
      <c r="C38" s="30">
        <v>113</v>
      </c>
      <c r="D38" s="20">
        <f>SUM(B38:C38)</f>
        <v>245</v>
      </c>
      <c r="E38" s="30">
        <v>458</v>
      </c>
      <c r="F38" s="30">
        <v>337</v>
      </c>
      <c r="G38" s="29">
        <f>SUM(E38:F38)</f>
        <v>795</v>
      </c>
      <c r="H38" s="20">
        <f>G38+D38</f>
        <v>1040</v>
      </c>
      <c r="I38" s="38"/>
      <c r="J38" s="37"/>
      <c r="K38" s="37"/>
      <c r="L38" s="37"/>
      <c r="M38" s="37"/>
      <c r="N38" s="37"/>
      <c r="O38" s="37"/>
      <c r="P38" s="37"/>
    </row>
    <row r="39" spans="1:16" s="7" customFormat="1" ht="15" customHeight="1">
      <c r="A39" s="40" t="s">
        <v>20</v>
      </c>
      <c r="B39" s="30">
        <v>1</v>
      </c>
      <c r="C39" s="30">
        <v>2</v>
      </c>
      <c r="D39" s="20">
        <f>SUM(B39:C39)</f>
        <v>3</v>
      </c>
      <c r="E39" s="30">
        <v>1</v>
      </c>
      <c r="F39" s="30">
        <v>1</v>
      </c>
      <c r="G39" s="29">
        <f>SUM(E39:F39)</f>
        <v>2</v>
      </c>
      <c r="H39" s="20">
        <f>G39+D39</f>
        <v>5</v>
      </c>
      <c r="I39" s="38"/>
      <c r="J39" s="37"/>
      <c r="K39" s="37"/>
      <c r="L39" s="37"/>
      <c r="M39" s="37"/>
      <c r="N39" s="37"/>
      <c r="O39" s="37"/>
      <c r="P39" s="37"/>
    </row>
    <row r="40" spans="1:16" s="7" customFormat="1" ht="15" customHeight="1">
      <c r="A40" s="40" t="s">
        <v>19</v>
      </c>
      <c r="B40" s="30">
        <v>12</v>
      </c>
      <c r="C40" s="30">
        <v>20</v>
      </c>
      <c r="D40" s="20">
        <f>SUM(B40:C40)</f>
        <v>32</v>
      </c>
      <c r="E40" s="30">
        <v>18</v>
      </c>
      <c r="F40" s="30">
        <v>53</v>
      </c>
      <c r="G40" s="29">
        <f>SUM(E40:F40)</f>
        <v>71</v>
      </c>
      <c r="H40" s="20">
        <f>G40+D40</f>
        <v>103</v>
      </c>
      <c r="I40" s="38"/>
      <c r="J40" s="37"/>
      <c r="K40" s="37"/>
      <c r="L40" s="37"/>
      <c r="M40" s="37"/>
      <c r="N40" s="37"/>
      <c r="O40" s="37"/>
      <c r="P40" s="37"/>
    </row>
    <row r="41" spans="1:16" s="7" customFormat="1" ht="15" customHeight="1">
      <c r="A41" s="40" t="s">
        <v>18</v>
      </c>
      <c r="B41" s="30">
        <v>1</v>
      </c>
      <c r="C41" s="30">
        <v>2</v>
      </c>
      <c r="D41" s="20">
        <f>SUM(B41:C41)</f>
        <v>3</v>
      </c>
      <c r="E41" s="30">
        <v>1</v>
      </c>
      <c r="F41" s="30">
        <v>5</v>
      </c>
      <c r="G41" s="29">
        <f>SUM(E41:F41)</f>
        <v>6</v>
      </c>
      <c r="H41" s="20">
        <f>G41+D41</f>
        <v>9</v>
      </c>
      <c r="I41" s="38"/>
      <c r="J41" s="37"/>
      <c r="K41" s="37"/>
      <c r="L41" s="37"/>
      <c r="M41" s="37"/>
      <c r="N41" s="37"/>
      <c r="O41" s="37"/>
      <c r="P41" s="37"/>
    </row>
    <row r="42" spans="1:16" s="7" customFormat="1" ht="15" customHeight="1">
      <c r="A42" s="40" t="s">
        <v>17</v>
      </c>
      <c r="B42" s="30">
        <v>7</v>
      </c>
      <c r="C42" s="30">
        <v>8</v>
      </c>
      <c r="D42" s="20">
        <f>SUM(B42:C42)</f>
        <v>15</v>
      </c>
      <c r="E42" s="30">
        <v>20</v>
      </c>
      <c r="F42" s="30">
        <v>23</v>
      </c>
      <c r="G42" s="29">
        <f>SUM(E42:F42)</f>
        <v>43</v>
      </c>
      <c r="H42" s="20">
        <f>G42+D42</f>
        <v>58</v>
      </c>
      <c r="I42" s="38"/>
      <c r="J42" s="37"/>
      <c r="K42" s="37"/>
      <c r="L42" s="37"/>
      <c r="M42" s="37"/>
      <c r="N42" s="37"/>
      <c r="O42" s="37"/>
      <c r="P42" s="37"/>
    </row>
    <row r="43" spans="1:16" s="7" customFormat="1" ht="15" customHeight="1">
      <c r="A43" s="40" t="s">
        <v>16</v>
      </c>
      <c r="B43" s="41">
        <v>2</v>
      </c>
      <c r="C43" s="41">
        <v>0</v>
      </c>
      <c r="D43" s="20">
        <f>SUM(B43:C43)</f>
        <v>2</v>
      </c>
      <c r="E43" s="41">
        <v>2</v>
      </c>
      <c r="F43" s="41">
        <v>1</v>
      </c>
      <c r="G43" s="29">
        <f>SUM(E43:F43)</f>
        <v>3</v>
      </c>
      <c r="H43" s="20">
        <f>G43+D43</f>
        <v>5</v>
      </c>
      <c r="I43" s="38"/>
      <c r="J43" s="37"/>
      <c r="K43" s="37"/>
      <c r="L43" s="37"/>
      <c r="M43" s="37"/>
      <c r="N43" s="37"/>
      <c r="O43" s="37"/>
      <c r="P43" s="37"/>
    </row>
    <row r="44" spans="1:16" s="7" customFormat="1" ht="15" customHeight="1">
      <c r="A44" s="40" t="s">
        <v>12</v>
      </c>
      <c r="B44" s="30">
        <v>57</v>
      </c>
      <c r="C44" s="30">
        <v>63</v>
      </c>
      <c r="D44" s="20">
        <f>SUM(B44:C44)</f>
        <v>120</v>
      </c>
      <c r="E44" s="30">
        <v>141</v>
      </c>
      <c r="F44" s="30">
        <v>187</v>
      </c>
      <c r="G44" s="29">
        <f>SUM(E44:F44)</f>
        <v>328</v>
      </c>
      <c r="H44" s="20">
        <f>G44+D44</f>
        <v>448</v>
      </c>
      <c r="I44" s="38"/>
      <c r="J44" s="37"/>
      <c r="K44" s="37"/>
      <c r="L44" s="37"/>
      <c r="M44" s="37"/>
      <c r="N44" s="37"/>
      <c r="O44" s="37"/>
      <c r="P44" s="37"/>
    </row>
    <row r="45" spans="1:8" s="31" customFormat="1" ht="15" customHeight="1">
      <c r="A45" s="25" t="s">
        <v>15</v>
      </c>
      <c r="B45" s="32">
        <f>SUM(B46:B48)</f>
        <v>180</v>
      </c>
      <c r="C45" s="32">
        <f>SUM(C46:C48)</f>
        <v>114</v>
      </c>
      <c r="D45" s="32">
        <f>SUM(D46:D48)</f>
        <v>294</v>
      </c>
      <c r="E45" s="32">
        <f>SUM(E46:E48)</f>
        <v>411</v>
      </c>
      <c r="F45" s="32">
        <f>SUM(F46:F48)</f>
        <v>299</v>
      </c>
      <c r="G45" s="32">
        <f>SUM(G46:G48)</f>
        <v>710</v>
      </c>
      <c r="H45" s="32">
        <f>SUM(H46:H48)</f>
        <v>1004</v>
      </c>
    </row>
    <row r="46" spans="1:16" s="7" customFormat="1" ht="15" customHeight="1">
      <c r="A46" s="40" t="s">
        <v>14</v>
      </c>
      <c r="B46" s="30">
        <v>76</v>
      </c>
      <c r="C46" s="30">
        <v>50</v>
      </c>
      <c r="D46" s="20">
        <f>SUM(B46:C46)</f>
        <v>126</v>
      </c>
      <c r="E46" s="39">
        <v>248</v>
      </c>
      <c r="F46" s="39">
        <v>159</v>
      </c>
      <c r="G46" s="29">
        <f>SUM(E46:F46)</f>
        <v>407</v>
      </c>
      <c r="H46" s="20">
        <f>G46+D46</f>
        <v>533</v>
      </c>
      <c r="I46" s="38"/>
      <c r="J46" s="37"/>
      <c r="K46" s="37"/>
      <c r="L46" s="37"/>
      <c r="M46" s="37"/>
      <c r="N46" s="37"/>
      <c r="O46" s="37"/>
      <c r="P46" s="37"/>
    </row>
    <row r="47" spans="1:16" s="7" customFormat="1" ht="15" customHeight="1">
      <c r="A47" s="35" t="s">
        <v>13</v>
      </c>
      <c r="B47" s="30">
        <v>59</v>
      </c>
      <c r="C47" s="30">
        <v>21</v>
      </c>
      <c r="D47" s="20">
        <f>SUM(B47:C47)</f>
        <v>80</v>
      </c>
      <c r="E47" s="39">
        <v>86</v>
      </c>
      <c r="F47" s="39">
        <v>59</v>
      </c>
      <c r="G47" s="29">
        <f>SUM(E47:F47)</f>
        <v>145</v>
      </c>
      <c r="H47" s="20">
        <f>G47+D47</f>
        <v>225</v>
      </c>
      <c r="I47" s="38"/>
      <c r="J47" s="37"/>
      <c r="K47" s="37"/>
      <c r="L47" s="37"/>
      <c r="M47" s="37"/>
      <c r="N47" s="37"/>
      <c r="O47" s="37"/>
      <c r="P47" s="37"/>
    </row>
    <row r="48" spans="1:16" s="7" customFormat="1" ht="15" customHeight="1">
      <c r="A48" s="35" t="s">
        <v>12</v>
      </c>
      <c r="B48" s="30">
        <v>45</v>
      </c>
      <c r="C48" s="30">
        <v>43</v>
      </c>
      <c r="D48" s="20">
        <f>SUM(B48:C48)</f>
        <v>88</v>
      </c>
      <c r="E48" s="39">
        <v>77</v>
      </c>
      <c r="F48" s="39">
        <v>81</v>
      </c>
      <c r="G48" s="29">
        <f>SUM(E48:F48)</f>
        <v>158</v>
      </c>
      <c r="H48" s="20">
        <f>G48+D48</f>
        <v>246</v>
      </c>
      <c r="I48" s="38"/>
      <c r="J48" s="37"/>
      <c r="K48" s="37"/>
      <c r="L48" s="37"/>
      <c r="M48" s="37"/>
      <c r="N48" s="37"/>
      <c r="O48" s="37"/>
      <c r="P48" s="37"/>
    </row>
    <row r="49" spans="1:16" s="7" customFormat="1" ht="15" customHeight="1">
      <c r="A49" s="25" t="s">
        <v>11</v>
      </c>
      <c r="B49" s="32">
        <f>SUM(B50)</f>
        <v>15</v>
      </c>
      <c r="C49" s="32">
        <f>SUM(C50)</f>
        <v>12</v>
      </c>
      <c r="D49" s="32">
        <f>SUM(D50)</f>
        <v>27</v>
      </c>
      <c r="E49" s="32">
        <f>SUM(E50)</f>
        <v>0</v>
      </c>
      <c r="F49" s="32">
        <f>SUM(F50)</f>
        <v>0</v>
      </c>
      <c r="G49" s="32">
        <f>SUM(G50)</f>
        <v>0</v>
      </c>
      <c r="H49" s="32">
        <f>SUM(H50)</f>
        <v>27</v>
      </c>
      <c r="I49" s="38"/>
      <c r="J49" s="37"/>
      <c r="K49" s="37"/>
      <c r="L49" s="37"/>
      <c r="M49" s="37"/>
      <c r="N49" s="37"/>
      <c r="O49" s="37"/>
      <c r="P49" s="37"/>
    </row>
    <row r="50" spans="1:16" s="7" customFormat="1" ht="15" customHeight="1">
      <c r="A50" s="35" t="s">
        <v>10</v>
      </c>
      <c r="B50" s="30">
        <v>15</v>
      </c>
      <c r="C50" s="30">
        <v>12</v>
      </c>
      <c r="D50" s="20">
        <f>SUM(B50:C50)</f>
        <v>27</v>
      </c>
      <c r="E50" s="39">
        <v>0</v>
      </c>
      <c r="F50" s="39">
        <v>0</v>
      </c>
      <c r="G50" s="29">
        <f>SUM(E50:F50)</f>
        <v>0</v>
      </c>
      <c r="H50" s="20">
        <f>G50+D50</f>
        <v>27</v>
      </c>
      <c r="I50" s="38"/>
      <c r="J50" s="37"/>
      <c r="K50" s="37"/>
      <c r="L50" s="37"/>
      <c r="M50" s="37"/>
      <c r="N50" s="37"/>
      <c r="O50" s="37"/>
      <c r="P50" s="37"/>
    </row>
    <row r="51" spans="1:8" s="31" customFormat="1" ht="15" customHeight="1">
      <c r="A51" s="25" t="s">
        <v>9</v>
      </c>
      <c r="B51" s="36">
        <f>SUM(B52)</f>
        <v>255</v>
      </c>
      <c r="C51" s="36">
        <f>SUM(C52)</f>
        <v>513</v>
      </c>
      <c r="D51" s="36">
        <f>SUM(D52)</f>
        <v>768</v>
      </c>
      <c r="E51" s="36">
        <f>SUM(E52)</f>
        <v>406</v>
      </c>
      <c r="F51" s="36">
        <f>SUM(F52)</f>
        <v>959</v>
      </c>
      <c r="G51" s="36">
        <f>SUM(G52)</f>
        <v>1365</v>
      </c>
      <c r="H51" s="36">
        <f>SUM(H52)</f>
        <v>2133</v>
      </c>
    </row>
    <row r="52" spans="1:8" s="7" customFormat="1" ht="15" customHeight="1">
      <c r="A52" s="35" t="s">
        <v>8</v>
      </c>
      <c r="B52" s="30">
        <v>255</v>
      </c>
      <c r="C52" s="30">
        <v>513</v>
      </c>
      <c r="D52" s="20">
        <f>SUM(B52:C52)</f>
        <v>768</v>
      </c>
      <c r="E52" s="30">
        <v>406</v>
      </c>
      <c r="F52" s="30">
        <v>959</v>
      </c>
      <c r="G52" s="29">
        <f>SUM(E52:F52)</f>
        <v>1365</v>
      </c>
      <c r="H52" s="20">
        <f>G52+D52</f>
        <v>2133</v>
      </c>
    </row>
    <row r="53" spans="1:8" s="31" customFormat="1" ht="15" customHeight="1">
      <c r="A53" s="34" t="s">
        <v>4</v>
      </c>
      <c r="B53" s="27">
        <f>SUM(B54:B54)</f>
        <v>0</v>
      </c>
      <c r="C53" s="27">
        <f>SUM(C54:C54)</f>
        <v>0</v>
      </c>
      <c r="D53" s="27">
        <f>SUM(D54:D54)</f>
        <v>0</v>
      </c>
      <c r="E53" s="27">
        <f>SUM(E54:E54)</f>
        <v>56</v>
      </c>
      <c r="F53" s="27">
        <f>SUM(F54:F54)</f>
        <v>698</v>
      </c>
      <c r="G53" s="27">
        <f>SUM(G54:G54)</f>
        <v>754</v>
      </c>
      <c r="H53" s="27">
        <f>SUM(H54:H54)</f>
        <v>754</v>
      </c>
    </row>
    <row r="54" spans="1:8" s="31" customFormat="1" ht="15" customHeight="1">
      <c r="A54" s="33" t="s">
        <v>3</v>
      </c>
      <c r="B54" s="20">
        <v>0</v>
      </c>
      <c r="C54" s="20">
        <v>0</v>
      </c>
      <c r="D54" s="20">
        <f>SUM(B54:C54)</f>
        <v>0</v>
      </c>
      <c r="E54" s="30">
        <v>56</v>
      </c>
      <c r="F54" s="30">
        <v>698</v>
      </c>
      <c r="G54" s="29">
        <f>SUM(E54:F54)</f>
        <v>754</v>
      </c>
      <c r="H54" s="20">
        <f>SUM(D54,G54)</f>
        <v>754</v>
      </c>
    </row>
    <row r="55" spans="1:8" s="31" customFormat="1" ht="15" customHeight="1">
      <c r="A55" s="25" t="s">
        <v>7</v>
      </c>
      <c r="B55" s="32">
        <f>SUM(B56)</f>
        <v>34</v>
      </c>
      <c r="C55" s="32">
        <f>SUM(C56)</f>
        <v>152</v>
      </c>
      <c r="D55" s="32">
        <f>SUM(D56)</f>
        <v>186</v>
      </c>
      <c r="E55" s="32">
        <f>SUM(E56)</f>
        <v>76</v>
      </c>
      <c r="F55" s="32">
        <f>SUM(F56)</f>
        <v>380</v>
      </c>
      <c r="G55" s="32">
        <f>SUM(G56)</f>
        <v>456</v>
      </c>
      <c r="H55" s="32">
        <f>SUM(H56)</f>
        <v>642</v>
      </c>
    </row>
    <row r="56" spans="1:8" s="7" customFormat="1" ht="15" customHeight="1">
      <c r="A56" s="23" t="s">
        <v>6</v>
      </c>
      <c r="B56" s="30">
        <v>34</v>
      </c>
      <c r="C56" s="30">
        <v>152</v>
      </c>
      <c r="D56" s="20">
        <f>SUM(B56:C56)</f>
        <v>186</v>
      </c>
      <c r="E56" s="30">
        <v>76</v>
      </c>
      <c r="F56" s="30">
        <v>380</v>
      </c>
      <c r="G56" s="29">
        <f>SUM(E56:F56)</f>
        <v>456</v>
      </c>
      <c r="H56" s="20">
        <f>SUM(D56,G56)</f>
        <v>642</v>
      </c>
    </row>
    <row r="57" spans="1:8" s="26" customFormat="1" ht="15" customHeight="1">
      <c r="A57" s="28" t="s">
        <v>5</v>
      </c>
      <c r="B57" s="27">
        <f>SUM(B58)</f>
        <v>0</v>
      </c>
      <c r="C57" s="27">
        <f>SUM(C58)</f>
        <v>0</v>
      </c>
      <c r="D57" s="27">
        <f>SUM(D58)</f>
        <v>0</v>
      </c>
      <c r="E57" s="27">
        <f>SUM(E58)</f>
        <v>0</v>
      </c>
      <c r="F57" s="27">
        <f>SUM(F58)</f>
        <v>3</v>
      </c>
      <c r="G57" s="27">
        <f>SUM(G58)</f>
        <v>3</v>
      </c>
      <c r="H57" s="27">
        <f>SUM(H58)</f>
        <v>3</v>
      </c>
    </row>
    <row r="58" spans="1:8" s="19" customFormat="1" ht="15" customHeight="1">
      <c r="A58" s="25" t="s">
        <v>4</v>
      </c>
      <c r="B58" s="24">
        <f>SUM(B59)</f>
        <v>0</v>
      </c>
      <c r="C58" s="24">
        <f>SUM(C59)</f>
        <v>0</v>
      </c>
      <c r="D58" s="24">
        <f>SUM(D59)</f>
        <v>0</v>
      </c>
      <c r="E58" s="24">
        <f>SUM(E59)</f>
        <v>0</v>
      </c>
      <c r="F58" s="24">
        <f>SUM(F59)</f>
        <v>3</v>
      </c>
      <c r="G58" s="24">
        <f>SUM(G59)</f>
        <v>3</v>
      </c>
      <c r="H58" s="24">
        <f>SUM(H59)</f>
        <v>3</v>
      </c>
    </row>
    <row r="59" spans="1:8" s="19" customFormat="1" ht="15" customHeight="1">
      <c r="A59" s="23" t="s">
        <v>3</v>
      </c>
      <c r="B59" s="22">
        <v>0</v>
      </c>
      <c r="C59" s="22">
        <v>0</v>
      </c>
      <c r="D59" s="20">
        <f>SUM(B59:C59)</f>
        <v>0</v>
      </c>
      <c r="E59" s="20">
        <v>0</v>
      </c>
      <c r="F59" s="22">
        <v>3</v>
      </c>
      <c r="G59" s="21">
        <f>SUM(E59:F59)</f>
        <v>3</v>
      </c>
      <c r="H59" s="20">
        <f>SUM(D59,G59)</f>
        <v>3</v>
      </c>
    </row>
    <row r="60" spans="1:8" ht="9" customHeight="1">
      <c r="A60" s="7"/>
      <c r="B60" s="17"/>
      <c r="C60" s="17"/>
      <c r="D60" s="17"/>
      <c r="E60" s="18"/>
      <c r="F60" s="17"/>
      <c r="G60" s="17"/>
      <c r="H60" s="17"/>
    </row>
    <row r="61" spans="1:8" ht="15" customHeight="1">
      <c r="A61" s="16" t="s">
        <v>2</v>
      </c>
      <c r="B61" s="15">
        <f>SUM(B8,B13,B57)</f>
        <v>3623</v>
      </c>
      <c r="C61" s="15">
        <f>SUM(C8,C13,C57)</f>
        <v>3643</v>
      </c>
      <c r="D61" s="15">
        <f>SUM(D8,D13,D57)</f>
        <v>7266</v>
      </c>
      <c r="E61" s="15">
        <f>SUM(E8,E13,E57)</f>
        <v>8047</v>
      </c>
      <c r="F61" s="15">
        <f>SUM(F8,F13,F57)</f>
        <v>8528</v>
      </c>
      <c r="G61" s="15">
        <f>SUM(G8,G13,G57)</f>
        <v>16575</v>
      </c>
      <c r="H61" s="15">
        <f>SUM(H8,H13,H57)</f>
        <v>23841</v>
      </c>
    </row>
    <row r="62" spans="1:8" ht="12.75" customHeight="1">
      <c r="A62" s="7"/>
      <c r="B62" s="5"/>
      <c r="C62" s="5"/>
      <c r="D62" s="5"/>
      <c r="E62" s="6"/>
      <c r="F62" s="5"/>
      <c r="G62" s="5"/>
      <c r="H62" s="5"/>
    </row>
    <row r="63" spans="1:8" ht="12.75">
      <c r="A63" s="14" t="s">
        <v>1</v>
      </c>
      <c r="B63" s="14"/>
      <c r="C63" s="14"/>
      <c r="D63" s="14"/>
      <c r="E63" s="14"/>
      <c r="F63" s="14"/>
      <c r="G63" s="14"/>
      <c r="H63" s="14"/>
    </row>
    <row r="64" spans="1:7" ht="12" customHeight="1">
      <c r="A64" s="13"/>
      <c r="B64" s="11"/>
      <c r="C64" s="11"/>
      <c r="D64" s="11"/>
      <c r="E64" s="12"/>
      <c r="F64" s="11"/>
      <c r="G64" s="11"/>
    </row>
    <row r="65" spans="1:8" ht="12" customHeight="1">
      <c r="A65" s="10" t="s">
        <v>0</v>
      </c>
      <c r="B65" s="8"/>
      <c r="C65" s="8"/>
      <c r="D65" s="8"/>
      <c r="E65" s="9"/>
      <c r="F65" s="8"/>
      <c r="G65" s="8"/>
      <c r="H65" s="5"/>
    </row>
    <row r="66" spans="1:8" ht="12" customHeight="1">
      <c r="A66" s="7"/>
      <c r="B66" s="5"/>
      <c r="C66" s="5"/>
      <c r="D66" s="5"/>
      <c r="E66" s="6"/>
      <c r="F66" s="5"/>
      <c r="G66" s="5"/>
      <c r="H66" s="5"/>
    </row>
    <row r="215" spans="2:8" ht="9" customHeight="1">
      <c r="B215" s="1"/>
      <c r="C215" s="1"/>
      <c r="D215" s="1"/>
      <c r="E215" s="4"/>
      <c r="F215" s="1"/>
      <c r="G215" s="1"/>
      <c r="H215" s="1"/>
    </row>
    <row r="216" spans="2:8" ht="13.5" customHeight="1">
      <c r="B216" s="1"/>
      <c r="C216" s="1"/>
      <c r="D216" s="1"/>
      <c r="E216" s="4"/>
      <c r="F216" s="1"/>
      <c r="G216" s="1"/>
      <c r="H216" s="1"/>
    </row>
    <row r="217" spans="2:8" ht="8.25" customHeight="1">
      <c r="B217" s="1"/>
      <c r="C217" s="1"/>
      <c r="D217" s="1"/>
      <c r="E217" s="4"/>
      <c r="F217" s="1"/>
      <c r="G217" s="1"/>
      <c r="H217" s="1"/>
    </row>
  </sheetData>
  <sheetProtection/>
  <mergeCells count="7">
    <mergeCell ref="A63:H63"/>
    <mergeCell ref="A1:H1"/>
    <mergeCell ref="A2:H2"/>
    <mergeCell ref="A3:H3"/>
    <mergeCell ref="B5:D5"/>
    <mergeCell ref="E5:G5"/>
    <mergeCell ref="A5:A6"/>
  </mergeCells>
  <printOptions horizontalCentered="1"/>
  <pageMargins left="0.59" right="0.59" top="0.59" bottom="0.59" header="0.39000000000000007" footer="0.39000000000000007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2013-05-30T03:55:19Z</dcterms:created>
  <dcterms:modified xsi:type="dcterms:W3CDTF">2013-05-30T03:56:47Z</dcterms:modified>
  <cp:category/>
  <cp:version/>
  <cp:contentType/>
  <cp:contentStatus/>
</cp:coreProperties>
</file>