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acervo" sheetId="1" r:id="rId1"/>
  </sheets>
  <definedNames/>
  <calcPr fullCalcOnLoad="1"/>
</workbook>
</file>

<file path=xl/sharedStrings.xml><?xml version="1.0" encoding="utf-8"?>
<sst xmlns="http://schemas.openxmlformats.org/spreadsheetml/2006/main" count="129" uniqueCount="122">
  <si>
    <t>Títulos</t>
  </si>
  <si>
    <t>Volúmenes</t>
  </si>
  <si>
    <t>Donación</t>
  </si>
  <si>
    <t>ESCUELA NACIONAL PREPARATORIA</t>
  </si>
  <si>
    <t>Dirección General</t>
  </si>
  <si>
    <t>Plantel 3 Justo Sierra</t>
  </si>
  <si>
    <t>Plantel 4 Vidal Castañeda y Nájera</t>
  </si>
  <si>
    <t>Plantel 6 Antonio Caso</t>
  </si>
  <si>
    <t>Plantel 7 Ezequiel A. Chávez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</si>
  <si>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</si>
  <si>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</si>
  <si>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</si>
  <si>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</si>
  <si>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</si>
  <si>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</si>
  <si>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</si>
  <si>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</si>
  <si>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</si>
  <si>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</si>
  <si>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</si>
  <si>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</si>
  <si>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Ciencias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</si>
  <si>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</si>
  <si>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</si>
  <si>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</si>
  <si>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</si>
  <si>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</si>
  <si>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</si>
  <si>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Odontología</t>
  </si>
  <si>
    <t>Facultad de Química</t>
  </si>
  <si>
    <t>UNIDADES MULTIDISCIPLINARIAS</t>
  </si>
  <si>
    <t>Facultad de Estudios Superiores Cuautitlán</t>
  </si>
  <si>
    <t>Facultad de Estudios Superiores Zaragoza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</si>
  <si>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</si>
  <si>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</si>
  <si>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</si>
  <si>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</si>
  <si>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</si>
  <si>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</si>
  <si>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</si>
  <si>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</si>
  <si>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Geografía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</si>
  <si>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</si>
  <si>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</si>
  <si>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</si>
  <si>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</si>
  <si>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</si>
  <si>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de Investigaciones Interdisciplinarias en Ciencias y Humanidades</t>
  </si>
  <si>
    <t>Centro de Investigaciones sobre América del Norte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</si>
  <si>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</si>
  <si>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</si>
  <si>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</si>
  <si>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</si>
  <si>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</si>
  <si>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</si>
  <si>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Instituto de Investigaciones Sociales</t>
  </si>
  <si>
    <t>Instituto de Investigaciones Históricas</t>
  </si>
  <si>
    <t>Programa Universitario de Estudios de Género</t>
  </si>
  <si>
    <t>Programa Universitario de Estudios sobre la Ciudad</t>
  </si>
  <si>
    <t>Centro de Enseñanza de Lenguas Extranjeras</t>
  </si>
  <si>
    <t>Centro de Enseñanza para Extranjeros</t>
  </si>
  <si>
    <t>Centro Universitario de Estudios Cinematográficos</t>
  </si>
  <si>
    <t>Centro Universitario de Teatro</t>
  </si>
  <si>
    <t>Dirección General de Actividades Cinematográficas</t>
  </si>
  <si>
    <t>Dirección General de Actividades Deportivas y Recreativas</t>
  </si>
  <si>
    <t>Dirección General de Divulgación de la Ciencia</t>
  </si>
  <si>
    <t>Dirección General de Estudios de Legislación Universitaria</t>
  </si>
  <si>
    <t>Dirección General de Orientación y Servicios Educativos</t>
  </si>
  <si>
    <t>Dirección General de Servicios Médicos</t>
  </si>
  <si>
    <t>Dirección General de Televisión Universitaria</t>
  </si>
  <si>
    <t>Total</t>
  </si>
  <si>
    <t>Plantel 8 Miguel E. Schulz</t>
  </si>
  <si>
    <t>Dirección General de Bibliotecas</t>
  </si>
  <si>
    <t>Centro Regional de Investigaciones Multidisciplinarias</t>
  </si>
  <si>
    <t>T O T A L</t>
  </si>
  <si>
    <t>FUENTE: Dirección General de Bibliotecas, UNAM.</t>
  </si>
  <si>
    <t>Plantel 1 Gabino Barreda</t>
  </si>
  <si>
    <t>Plantel 5 José Vasconcelos</t>
  </si>
  <si>
    <t>Facultad de Ciencias Políticas y Sociales</t>
  </si>
  <si>
    <t>Coordinación de Universidad Abierta y Educación a Distancia</t>
  </si>
  <si>
    <t>Facultad de Estudios Superiores Iztacala</t>
  </si>
  <si>
    <t>Instituto de Investigaciones en Matemáticas Aplicadas y en Sistemas</t>
  </si>
  <si>
    <t>Plantel 2 Erasmo Castellanos Quinto</t>
  </si>
  <si>
    <t>Centro de Ciencias Aplicadas y Desarrollo Tecnológico</t>
  </si>
  <si>
    <t>Facultad de Estudios Superiores Acatlán</t>
  </si>
  <si>
    <t>Dirección General de Artes Visuales</t>
  </si>
  <si>
    <t>Facultad de Estudios Superiores Aragón</t>
  </si>
  <si>
    <t>Centro de Ciencias Genómicas</t>
  </si>
  <si>
    <t>Programa de Investigaciones Multidisciplinarias sobre Mesoamérica y el Sureste</t>
  </si>
  <si>
    <t>UNAM. SERVICIOS BIBLIOTECARIOS</t>
  </si>
  <si>
    <t>Instituto de Ciencias Físicas</t>
  </si>
  <si>
    <t>Instituto de Investigaciones sobre la Universidad y la Educación</t>
  </si>
  <si>
    <t>ACERVO BIBLIOTECARIO POR DEPENDENCIA</t>
  </si>
  <si>
    <t>Existencia de material bibliográfico</t>
  </si>
  <si>
    <t>Número de bibliotecas</t>
  </si>
  <si>
    <t>INSTITUTOS Y CENTROS DE INVESTIGACIÓN HUMANÍSTICA</t>
  </si>
  <si>
    <t>Subsistema / Dependencia</t>
  </si>
  <si>
    <t>Coordinación de Estudios de Posgrado</t>
  </si>
  <si>
    <t>Centro Peninsular en Humanidades y Ciencias Sociales</t>
  </si>
  <si>
    <t>Unidad Académica de Estudios Regionales, Sede la Ciénega</t>
  </si>
  <si>
    <t>Centro de Investigaciones sobre América Latina y el Caribe</t>
  </si>
  <si>
    <t>Centro de Investigaciones en Ecosistemas</t>
  </si>
  <si>
    <t>Facultad de Arquitectura</t>
  </si>
  <si>
    <t>Facultad de Medicina Veterinaria y Zootecnia</t>
  </si>
  <si>
    <t>Facultad de Psicología</t>
  </si>
  <si>
    <t>Centro de Nanociencias y Nanotecnología</t>
  </si>
  <si>
    <r>
      <t>Biblioteca Conjunta de Ciencias de la Tierra</t>
    </r>
    <r>
      <rPr>
        <vertAlign val="superscript"/>
        <sz val="10"/>
        <rFont val="Arial"/>
        <family val="2"/>
      </rPr>
      <t>b</t>
    </r>
  </si>
  <si>
    <r>
      <t>Biblioteca del Campus Juriquilla</t>
    </r>
    <r>
      <rPr>
        <vertAlign val="superscript"/>
        <sz val="10"/>
        <rFont val="Arial"/>
        <family val="2"/>
      </rPr>
      <t>c</t>
    </r>
  </si>
  <si>
    <r>
      <t>COLECCIONES Y CLAVES ADMINISTRATIVAS</t>
    </r>
    <r>
      <rPr>
        <b/>
        <vertAlign val="superscript"/>
        <sz val="10"/>
        <rFont val="Arial"/>
        <family val="2"/>
      </rPr>
      <t>d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</si>
  <si>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0"/>
      </rPr>
      <t xml:space="preserve"> Incluye la colección del Centro de Ciencias de la Atmósfera, Instituto de Geofísica, Instituto de Geología e Instituto de Ciencias del Mar y Limnología.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</si>
  <si>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0"/>
      </rPr>
      <t xml:space="preserve"> Incluye al Instituto de Neurobiología, Centro de Geociencias y Centro de Física Aplicada y Tecnología Avanzada.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</si>
  <si>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0"/>
      </rPr>
      <t xml:space="preserve"> Material bibliográfico adquirido por diversas dependencias y que no se encuentra a disposición del público.</t>
    </r>
  </si>
  <si>
    <t>INSTITUTOS Y CENTROS DE INVESTIGACIÓN CIENTÍFICA</t>
  </si>
  <si>
    <t>Dirección General de Cómputo y de Tecnologías de Información y Comunicación</t>
  </si>
  <si>
    <t>Centro de Ciencias Matemáticas</t>
  </si>
  <si>
    <t>Plantel 9 Pedro de Alba</t>
  </si>
  <si>
    <t>Material bibliográfico adquirido en 2012</t>
  </si>
  <si>
    <r>
      <t>Compra</t>
    </r>
    <r>
      <rPr>
        <b/>
        <vertAlign val="superscript"/>
        <sz val="8"/>
        <rFont val="Arial"/>
        <family val="2"/>
      </rPr>
      <t>a</t>
    </r>
  </si>
  <si>
    <t>Instituto de Investigaciones Bibliotecologicas y de la Información</t>
  </si>
  <si>
    <t>EXTENSIÓN Y ADMINISTRACIÓN UNIVERSITARIA</t>
  </si>
  <si>
    <r>
      <t>a</t>
    </r>
    <r>
      <rPr>
        <sz val="8"/>
        <rFont val="Arial"/>
        <family val="0"/>
      </rPr>
      <t xml:space="preserve"> Incluye 1,805 títulos que corresponden a 1,912 volúmenes adquiridos con presupuesto de proyectos de la Dirección General de Asuntos del Personal Académico e ingresos extraordinarios.</t>
    </r>
  </si>
  <si>
    <t>Instituto de Geología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</si>
</sst>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_-* #,##0.0_-;\-* #,##0.0_-;_-* &quot;-&quot;??_-;_-@_-"/>
    <numFmt numFmtId="201" formatCode="_-* #,##0_-;\-* #,##0_-;_-* &quot;-&quot;??_-;_-@_-"/>
    <numFmt numFmtId="202" formatCode="#,##0_ ;[Red]\-#,##0\ "/>
    <numFmt numFmtId="203" formatCode="[$-80A]dddd\,\ dd&quot; de &quot;mmmm&quot; de &quot;yyyy"/>
    <numFmt numFmtId="204" formatCode="[$-80A]hh:mm:ss\ AM/PM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/>
    </xf>
    <xf numFmtId="3" fontId="0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indent="1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90</xdr:row>
      <xdr:rowOff>47625</xdr:rowOff>
    </xdr:from>
    <xdr:to>
      <xdr:col>8</xdr:col>
      <xdr:colOff>695325</xdr:colOff>
      <xdr:row>90</xdr:row>
      <xdr:rowOff>152400</xdr:rowOff>
    </xdr:to>
    <xdr:sp>
      <xdr:nvSpPr>
        <xdr:cNvPr id="1" name="Rectangle 10"/>
        <xdr:cNvSpPr>
          <a:spLocks/>
        </xdr:cNvSpPr>
      </xdr:nvSpPr>
      <xdr:spPr>
        <a:xfrm>
          <a:off x="10744200" y="16973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92</xdr:row>
      <xdr:rowOff>47625</xdr:rowOff>
    </xdr:from>
    <xdr:to>
      <xdr:col>8</xdr:col>
      <xdr:colOff>695325</xdr:colOff>
      <xdr:row>93</xdr:row>
      <xdr:rowOff>9525</xdr:rowOff>
    </xdr:to>
    <xdr:sp>
      <xdr:nvSpPr>
        <xdr:cNvPr id="2" name="Rectangle 11"/>
        <xdr:cNvSpPr>
          <a:spLocks/>
        </xdr:cNvSpPr>
      </xdr:nvSpPr>
      <xdr:spPr>
        <a:xfrm>
          <a:off x="10744200" y="17354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93</xdr:row>
      <xdr:rowOff>47625</xdr:rowOff>
    </xdr:from>
    <xdr:to>
      <xdr:col>8</xdr:col>
      <xdr:colOff>695325</xdr:colOff>
      <xdr:row>93</xdr:row>
      <xdr:rowOff>152400</xdr:rowOff>
    </xdr:to>
    <xdr:sp>
      <xdr:nvSpPr>
        <xdr:cNvPr id="3" name="Rectangle 12"/>
        <xdr:cNvSpPr>
          <a:spLocks/>
        </xdr:cNvSpPr>
      </xdr:nvSpPr>
      <xdr:spPr>
        <a:xfrm>
          <a:off x="10744200" y="17545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94</xdr:row>
      <xdr:rowOff>47625</xdr:rowOff>
    </xdr:from>
    <xdr:to>
      <xdr:col>8</xdr:col>
      <xdr:colOff>695325</xdr:colOff>
      <xdr:row>94</xdr:row>
      <xdr:rowOff>152400</xdr:rowOff>
    </xdr:to>
    <xdr:sp>
      <xdr:nvSpPr>
        <xdr:cNvPr id="4" name="Rectangle 13"/>
        <xdr:cNvSpPr>
          <a:spLocks/>
        </xdr:cNvSpPr>
      </xdr:nvSpPr>
      <xdr:spPr>
        <a:xfrm>
          <a:off x="10744200" y="17735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97</xdr:row>
      <xdr:rowOff>47625</xdr:rowOff>
    </xdr:from>
    <xdr:to>
      <xdr:col>8</xdr:col>
      <xdr:colOff>695325</xdr:colOff>
      <xdr:row>98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10744200" y="183070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95</xdr:row>
      <xdr:rowOff>47625</xdr:rowOff>
    </xdr:from>
    <xdr:to>
      <xdr:col>8</xdr:col>
      <xdr:colOff>695325</xdr:colOff>
      <xdr:row>95</xdr:row>
      <xdr:rowOff>152400</xdr:rowOff>
    </xdr:to>
    <xdr:sp>
      <xdr:nvSpPr>
        <xdr:cNvPr id="6" name="Rectangle 15"/>
        <xdr:cNvSpPr>
          <a:spLocks/>
        </xdr:cNvSpPr>
      </xdr:nvSpPr>
      <xdr:spPr>
        <a:xfrm>
          <a:off x="10744200" y="17926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96</xdr:row>
      <xdr:rowOff>47625</xdr:rowOff>
    </xdr:from>
    <xdr:to>
      <xdr:col>8</xdr:col>
      <xdr:colOff>695325</xdr:colOff>
      <xdr:row>96</xdr:row>
      <xdr:rowOff>152400</xdr:rowOff>
    </xdr:to>
    <xdr:sp>
      <xdr:nvSpPr>
        <xdr:cNvPr id="7" name="Rectangle 16"/>
        <xdr:cNvSpPr>
          <a:spLocks/>
        </xdr:cNvSpPr>
      </xdr:nvSpPr>
      <xdr:spPr>
        <a:xfrm>
          <a:off x="10744200" y="18116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84</xdr:row>
      <xdr:rowOff>47625</xdr:rowOff>
    </xdr:from>
    <xdr:to>
      <xdr:col>8</xdr:col>
      <xdr:colOff>695325</xdr:colOff>
      <xdr:row>85</xdr:row>
      <xdr:rowOff>9525</xdr:rowOff>
    </xdr:to>
    <xdr:sp>
      <xdr:nvSpPr>
        <xdr:cNvPr id="8" name="Rectangle 17"/>
        <xdr:cNvSpPr>
          <a:spLocks/>
        </xdr:cNvSpPr>
      </xdr:nvSpPr>
      <xdr:spPr>
        <a:xfrm>
          <a:off x="10744200" y="15830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95</xdr:row>
      <xdr:rowOff>47625</xdr:rowOff>
    </xdr:from>
    <xdr:to>
      <xdr:col>8</xdr:col>
      <xdr:colOff>695325</xdr:colOff>
      <xdr:row>95</xdr:row>
      <xdr:rowOff>152400</xdr:rowOff>
    </xdr:to>
    <xdr:sp>
      <xdr:nvSpPr>
        <xdr:cNvPr id="9" name="Rectangle 18"/>
        <xdr:cNvSpPr>
          <a:spLocks/>
        </xdr:cNvSpPr>
      </xdr:nvSpPr>
      <xdr:spPr>
        <a:xfrm>
          <a:off x="10744200" y="17926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94</xdr:row>
      <xdr:rowOff>47625</xdr:rowOff>
    </xdr:from>
    <xdr:to>
      <xdr:col>8</xdr:col>
      <xdr:colOff>695325</xdr:colOff>
      <xdr:row>94</xdr:row>
      <xdr:rowOff>152400</xdr:rowOff>
    </xdr:to>
    <xdr:sp>
      <xdr:nvSpPr>
        <xdr:cNvPr id="10" name="Rectangle 37"/>
        <xdr:cNvSpPr>
          <a:spLocks/>
        </xdr:cNvSpPr>
      </xdr:nvSpPr>
      <xdr:spPr>
        <a:xfrm>
          <a:off x="10744200" y="17735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1" name="Rectangle 38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2" name="Rectangle 39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57</xdr:row>
      <xdr:rowOff>47625</xdr:rowOff>
    </xdr:from>
    <xdr:to>
      <xdr:col>8</xdr:col>
      <xdr:colOff>695325</xdr:colOff>
      <xdr:row>57</xdr:row>
      <xdr:rowOff>152400</xdr:rowOff>
    </xdr:to>
    <xdr:sp>
      <xdr:nvSpPr>
        <xdr:cNvPr id="13" name="Rectangle 40"/>
        <xdr:cNvSpPr>
          <a:spLocks/>
        </xdr:cNvSpPr>
      </xdr:nvSpPr>
      <xdr:spPr>
        <a:xfrm>
          <a:off x="10744200" y="1068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57</xdr:row>
      <xdr:rowOff>47625</xdr:rowOff>
    </xdr:from>
    <xdr:to>
      <xdr:col>8</xdr:col>
      <xdr:colOff>695325</xdr:colOff>
      <xdr:row>57</xdr:row>
      <xdr:rowOff>152400</xdr:rowOff>
    </xdr:to>
    <xdr:sp>
      <xdr:nvSpPr>
        <xdr:cNvPr id="14" name="Rectangle 41"/>
        <xdr:cNvSpPr>
          <a:spLocks/>
        </xdr:cNvSpPr>
      </xdr:nvSpPr>
      <xdr:spPr>
        <a:xfrm>
          <a:off x="10744200" y="1068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49</xdr:row>
      <xdr:rowOff>0</xdr:rowOff>
    </xdr:from>
    <xdr:to>
      <xdr:col>8</xdr:col>
      <xdr:colOff>695325</xdr:colOff>
      <xdr:row>49</xdr:row>
      <xdr:rowOff>0</xdr:rowOff>
    </xdr:to>
    <xdr:sp>
      <xdr:nvSpPr>
        <xdr:cNvPr id="15" name="Rectangle 42"/>
        <xdr:cNvSpPr>
          <a:spLocks/>
        </xdr:cNvSpPr>
      </xdr:nvSpPr>
      <xdr:spPr>
        <a:xfrm>
          <a:off x="10744200" y="91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49</xdr:row>
      <xdr:rowOff>0</xdr:rowOff>
    </xdr:from>
    <xdr:to>
      <xdr:col>8</xdr:col>
      <xdr:colOff>695325</xdr:colOff>
      <xdr:row>49</xdr:row>
      <xdr:rowOff>0</xdr:rowOff>
    </xdr:to>
    <xdr:sp>
      <xdr:nvSpPr>
        <xdr:cNvPr id="16" name="Rectangle 43"/>
        <xdr:cNvSpPr>
          <a:spLocks/>
        </xdr:cNvSpPr>
      </xdr:nvSpPr>
      <xdr:spPr>
        <a:xfrm>
          <a:off x="10744200" y="91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33</xdr:row>
      <xdr:rowOff>0</xdr:rowOff>
    </xdr:from>
    <xdr:to>
      <xdr:col>8</xdr:col>
      <xdr:colOff>695325</xdr:colOff>
      <xdr:row>33</xdr:row>
      <xdr:rowOff>0</xdr:rowOff>
    </xdr:to>
    <xdr:sp>
      <xdr:nvSpPr>
        <xdr:cNvPr id="17" name="Rectangle 44"/>
        <xdr:cNvSpPr>
          <a:spLocks/>
        </xdr:cNvSpPr>
      </xdr:nvSpPr>
      <xdr:spPr>
        <a:xfrm>
          <a:off x="10744200" y="606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33</xdr:row>
      <xdr:rowOff>0</xdr:rowOff>
    </xdr:from>
    <xdr:to>
      <xdr:col>8</xdr:col>
      <xdr:colOff>695325</xdr:colOff>
      <xdr:row>33</xdr:row>
      <xdr:rowOff>0</xdr:rowOff>
    </xdr:to>
    <xdr:sp>
      <xdr:nvSpPr>
        <xdr:cNvPr id="18" name="Rectangle 45"/>
        <xdr:cNvSpPr>
          <a:spLocks/>
        </xdr:cNvSpPr>
      </xdr:nvSpPr>
      <xdr:spPr>
        <a:xfrm>
          <a:off x="10744200" y="606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35</xdr:row>
      <xdr:rowOff>0</xdr:rowOff>
    </xdr:from>
    <xdr:to>
      <xdr:col>8</xdr:col>
      <xdr:colOff>695325</xdr:colOff>
      <xdr:row>35</xdr:row>
      <xdr:rowOff>0</xdr:rowOff>
    </xdr:to>
    <xdr:sp>
      <xdr:nvSpPr>
        <xdr:cNvPr id="19" name="Rectangle 46"/>
        <xdr:cNvSpPr>
          <a:spLocks/>
        </xdr:cNvSpPr>
      </xdr:nvSpPr>
      <xdr:spPr>
        <a:xfrm>
          <a:off x="10744200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35</xdr:row>
      <xdr:rowOff>0</xdr:rowOff>
    </xdr:from>
    <xdr:to>
      <xdr:col>8</xdr:col>
      <xdr:colOff>695325</xdr:colOff>
      <xdr:row>35</xdr:row>
      <xdr:rowOff>0</xdr:rowOff>
    </xdr:to>
    <xdr:sp>
      <xdr:nvSpPr>
        <xdr:cNvPr id="20" name="Rectangle 47"/>
        <xdr:cNvSpPr>
          <a:spLocks/>
        </xdr:cNvSpPr>
      </xdr:nvSpPr>
      <xdr:spPr>
        <a:xfrm>
          <a:off x="10744200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35</xdr:row>
      <xdr:rowOff>47625</xdr:rowOff>
    </xdr:from>
    <xdr:to>
      <xdr:col>8</xdr:col>
      <xdr:colOff>695325</xdr:colOff>
      <xdr:row>35</xdr:row>
      <xdr:rowOff>152400</xdr:rowOff>
    </xdr:to>
    <xdr:sp>
      <xdr:nvSpPr>
        <xdr:cNvPr id="21" name="Rectangle 48"/>
        <xdr:cNvSpPr>
          <a:spLocks/>
        </xdr:cNvSpPr>
      </xdr:nvSpPr>
      <xdr:spPr>
        <a:xfrm>
          <a:off x="10744200" y="6496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35</xdr:row>
      <xdr:rowOff>47625</xdr:rowOff>
    </xdr:from>
    <xdr:to>
      <xdr:col>8</xdr:col>
      <xdr:colOff>695325</xdr:colOff>
      <xdr:row>35</xdr:row>
      <xdr:rowOff>152400</xdr:rowOff>
    </xdr:to>
    <xdr:sp>
      <xdr:nvSpPr>
        <xdr:cNvPr id="22" name="Rectangle 49"/>
        <xdr:cNvSpPr>
          <a:spLocks/>
        </xdr:cNvSpPr>
      </xdr:nvSpPr>
      <xdr:spPr>
        <a:xfrm>
          <a:off x="10744200" y="6496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49</xdr:row>
      <xdr:rowOff>0</xdr:rowOff>
    </xdr:from>
    <xdr:to>
      <xdr:col>9</xdr:col>
      <xdr:colOff>695325</xdr:colOff>
      <xdr:row>49</xdr:row>
      <xdr:rowOff>0</xdr:rowOff>
    </xdr:to>
    <xdr:sp>
      <xdr:nvSpPr>
        <xdr:cNvPr id="23" name="Rectangle 50"/>
        <xdr:cNvSpPr>
          <a:spLocks/>
        </xdr:cNvSpPr>
      </xdr:nvSpPr>
      <xdr:spPr>
        <a:xfrm>
          <a:off x="11506200" y="91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49</xdr:row>
      <xdr:rowOff>0</xdr:rowOff>
    </xdr:from>
    <xdr:to>
      <xdr:col>9</xdr:col>
      <xdr:colOff>695325</xdr:colOff>
      <xdr:row>49</xdr:row>
      <xdr:rowOff>0</xdr:rowOff>
    </xdr:to>
    <xdr:sp>
      <xdr:nvSpPr>
        <xdr:cNvPr id="24" name="Rectangle 51"/>
        <xdr:cNvSpPr>
          <a:spLocks/>
        </xdr:cNvSpPr>
      </xdr:nvSpPr>
      <xdr:spPr>
        <a:xfrm>
          <a:off x="11506200" y="91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35</xdr:row>
      <xdr:rowOff>47625</xdr:rowOff>
    </xdr:from>
    <xdr:to>
      <xdr:col>9</xdr:col>
      <xdr:colOff>695325</xdr:colOff>
      <xdr:row>35</xdr:row>
      <xdr:rowOff>152400</xdr:rowOff>
    </xdr:to>
    <xdr:sp>
      <xdr:nvSpPr>
        <xdr:cNvPr id="25" name="Rectangle 52"/>
        <xdr:cNvSpPr>
          <a:spLocks/>
        </xdr:cNvSpPr>
      </xdr:nvSpPr>
      <xdr:spPr>
        <a:xfrm>
          <a:off x="11506200" y="6496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35</xdr:row>
      <xdr:rowOff>47625</xdr:rowOff>
    </xdr:from>
    <xdr:to>
      <xdr:col>9</xdr:col>
      <xdr:colOff>695325</xdr:colOff>
      <xdr:row>35</xdr:row>
      <xdr:rowOff>152400</xdr:rowOff>
    </xdr:to>
    <xdr:sp>
      <xdr:nvSpPr>
        <xdr:cNvPr id="26" name="Rectangle 53"/>
        <xdr:cNvSpPr>
          <a:spLocks/>
        </xdr:cNvSpPr>
      </xdr:nvSpPr>
      <xdr:spPr>
        <a:xfrm>
          <a:off x="11506200" y="6496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36</xdr:row>
      <xdr:rowOff>0</xdr:rowOff>
    </xdr:from>
    <xdr:to>
      <xdr:col>8</xdr:col>
      <xdr:colOff>695325</xdr:colOff>
      <xdr:row>36</xdr:row>
      <xdr:rowOff>0</xdr:rowOff>
    </xdr:to>
    <xdr:sp>
      <xdr:nvSpPr>
        <xdr:cNvPr id="27" name="Rectangle 54"/>
        <xdr:cNvSpPr>
          <a:spLocks/>
        </xdr:cNvSpPr>
      </xdr:nvSpPr>
      <xdr:spPr>
        <a:xfrm>
          <a:off x="10744200" y="663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36</xdr:row>
      <xdr:rowOff>0</xdr:rowOff>
    </xdr:from>
    <xdr:to>
      <xdr:col>8</xdr:col>
      <xdr:colOff>695325</xdr:colOff>
      <xdr:row>36</xdr:row>
      <xdr:rowOff>0</xdr:rowOff>
    </xdr:to>
    <xdr:sp>
      <xdr:nvSpPr>
        <xdr:cNvPr id="28" name="Rectangle 55"/>
        <xdr:cNvSpPr>
          <a:spLocks/>
        </xdr:cNvSpPr>
      </xdr:nvSpPr>
      <xdr:spPr>
        <a:xfrm>
          <a:off x="10744200" y="663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36</xdr:row>
      <xdr:rowOff>0</xdr:rowOff>
    </xdr:from>
    <xdr:to>
      <xdr:col>9</xdr:col>
      <xdr:colOff>695325</xdr:colOff>
      <xdr:row>36</xdr:row>
      <xdr:rowOff>0</xdr:rowOff>
    </xdr:to>
    <xdr:sp>
      <xdr:nvSpPr>
        <xdr:cNvPr id="29" name="Rectangle 56"/>
        <xdr:cNvSpPr>
          <a:spLocks/>
        </xdr:cNvSpPr>
      </xdr:nvSpPr>
      <xdr:spPr>
        <a:xfrm>
          <a:off x="11506200" y="663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36</xdr:row>
      <xdr:rowOff>0</xdr:rowOff>
    </xdr:from>
    <xdr:to>
      <xdr:col>9</xdr:col>
      <xdr:colOff>695325</xdr:colOff>
      <xdr:row>36</xdr:row>
      <xdr:rowOff>0</xdr:rowOff>
    </xdr:to>
    <xdr:sp>
      <xdr:nvSpPr>
        <xdr:cNvPr id="30" name="Rectangle 57"/>
        <xdr:cNvSpPr>
          <a:spLocks/>
        </xdr:cNvSpPr>
      </xdr:nvSpPr>
      <xdr:spPr>
        <a:xfrm>
          <a:off x="11506200" y="663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40</xdr:row>
      <xdr:rowOff>47625</xdr:rowOff>
    </xdr:from>
    <xdr:to>
      <xdr:col>8</xdr:col>
      <xdr:colOff>695325</xdr:colOff>
      <xdr:row>40</xdr:row>
      <xdr:rowOff>152400</xdr:rowOff>
    </xdr:to>
    <xdr:sp>
      <xdr:nvSpPr>
        <xdr:cNvPr id="31" name="Rectangle 58"/>
        <xdr:cNvSpPr>
          <a:spLocks/>
        </xdr:cNvSpPr>
      </xdr:nvSpPr>
      <xdr:spPr>
        <a:xfrm>
          <a:off x="10744200" y="7448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40</xdr:row>
      <xdr:rowOff>47625</xdr:rowOff>
    </xdr:from>
    <xdr:to>
      <xdr:col>8</xdr:col>
      <xdr:colOff>695325</xdr:colOff>
      <xdr:row>40</xdr:row>
      <xdr:rowOff>152400</xdr:rowOff>
    </xdr:to>
    <xdr:sp>
      <xdr:nvSpPr>
        <xdr:cNvPr id="32" name="Rectangle 59"/>
        <xdr:cNvSpPr>
          <a:spLocks/>
        </xdr:cNvSpPr>
      </xdr:nvSpPr>
      <xdr:spPr>
        <a:xfrm>
          <a:off x="10744200" y="7448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40</xdr:row>
      <xdr:rowOff>47625</xdr:rowOff>
    </xdr:from>
    <xdr:to>
      <xdr:col>9</xdr:col>
      <xdr:colOff>695325</xdr:colOff>
      <xdr:row>40</xdr:row>
      <xdr:rowOff>152400</xdr:rowOff>
    </xdr:to>
    <xdr:sp>
      <xdr:nvSpPr>
        <xdr:cNvPr id="33" name="Rectangle 60"/>
        <xdr:cNvSpPr>
          <a:spLocks/>
        </xdr:cNvSpPr>
      </xdr:nvSpPr>
      <xdr:spPr>
        <a:xfrm>
          <a:off x="11506200" y="7448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40</xdr:row>
      <xdr:rowOff>47625</xdr:rowOff>
    </xdr:from>
    <xdr:to>
      <xdr:col>9</xdr:col>
      <xdr:colOff>695325</xdr:colOff>
      <xdr:row>40</xdr:row>
      <xdr:rowOff>152400</xdr:rowOff>
    </xdr:to>
    <xdr:sp>
      <xdr:nvSpPr>
        <xdr:cNvPr id="34" name="Rectangle 61"/>
        <xdr:cNvSpPr>
          <a:spLocks/>
        </xdr:cNvSpPr>
      </xdr:nvSpPr>
      <xdr:spPr>
        <a:xfrm>
          <a:off x="11506200" y="7448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48</xdr:row>
      <xdr:rowOff>47625</xdr:rowOff>
    </xdr:from>
    <xdr:to>
      <xdr:col>8</xdr:col>
      <xdr:colOff>695325</xdr:colOff>
      <xdr:row>49</xdr:row>
      <xdr:rowOff>9525</xdr:rowOff>
    </xdr:to>
    <xdr:sp>
      <xdr:nvSpPr>
        <xdr:cNvPr id="35" name="Rectangle 62"/>
        <xdr:cNvSpPr>
          <a:spLocks/>
        </xdr:cNvSpPr>
      </xdr:nvSpPr>
      <xdr:spPr>
        <a:xfrm>
          <a:off x="10744200" y="897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48</xdr:row>
      <xdr:rowOff>47625</xdr:rowOff>
    </xdr:from>
    <xdr:to>
      <xdr:col>8</xdr:col>
      <xdr:colOff>695325</xdr:colOff>
      <xdr:row>49</xdr:row>
      <xdr:rowOff>9525</xdr:rowOff>
    </xdr:to>
    <xdr:sp>
      <xdr:nvSpPr>
        <xdr:cNvPr id="36" name="Rectangle 63"/>
        <xdr:cNvSpPr>
          <a:spLocks/>
        </xdr:cNvSpPr>
      </xdr:nvSpPr>
      <xdr:spPr>
        <a:xfrm>
          <a:off x="10744200" y="897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48</xdr:row>
      <xdr:rowOff>47625</xdr:rowOff>
    </xdr:from>
    <xdr:to>
      <xdr:col>9</xdr:col>
      <xdr:colOff>695325</xdr:colOff>
      <xdr:row>49</xdr:row>
      <xdr:rowOff>9525</xdr:rowOff>
    </xdr:to>
    <xdr:sp>
      <xdr:nvSpPr>
        <xdr:cNvPr id="37" name="Rectangle 64"/>
        <xdr:cNvSpPr>
          <a:spLocks/>
        </xdr:cNvSpPr>
      </xdr:nvSpPr>
      <xdr:spPr>
        <a:xfrm>
          <a:off x="11506200" y="897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48</xdr:row>
      <xdr:rowOff>47625</xdr:rowOff>
    </xdr:from>
    <xdr:to>
      <xdr:col>9</xdr:col>
      <xdr:colOff>695325</xdr:colOff>
      <xdr:row>49</xdr:row>
      <xdr:rowOff>9525</xdr:rowOff>
    </xdr:to>
    <xdr:sp>
      <xdr:nvSpPr>
        <xdr:cNvPr id="38" name="Rectangle 65"/>
        <xdr:cNvSpPr>
          <a:spLocks/>
        </xdr:cNvSpPr>
      </xdr:nvSpPr>
      <xdr:spPr>
        <a:xfrm>
          <a:off x="11506200" y="897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50</xdr:row>
      <xdr:rowOff>47625</xdr:rowOff>
    </xdr:from>
    <xdr:to>
      <xdr:col>8</xdr:col>
      <xdr:colOff>695325</xdr:colOff>
      <xdr:row>50</xdr:row>
      <xdr:rowOff>152400</xdr:rowOff>
    </xdr:to>
    <xdr:sp>
      <xdr:nvSpPr>
        <xdr:cNvPr id="39" name="Rectangle 66"/>
        <xdr:cNvSpPr>
          <a:spLocks/>
        </xdr:cNvSpPr>
      </xdr:nvSpPr>
      <xdr:spPr>
        <a:xfrm>
          <a:off x="10744200" y="9353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50</xdr:row>
      <xdr:rowOff>47625</xdr:rowOff>
    </xdr:from>
    <xdr:to>
      <xdr:col>8</xdr:col>
      <xdr:colOff>695325</xdr:colOff>
      <xdr:row>50</xdr:row>
      <xdr:rowOff>152400</xdr:rowOff>
    </xdr:to>
    <xdr:sp>
      <xdr:nvSpPr>
        <xdr:cNvPr id="40" name="Rectangle 67"/>
        <xdr:cNvSpPr>
          <a:spLocks/>
        </xdr:cNvSpPr>
      </xdr:nvSpPr>
      <xdr:spPr>
        <a:xfrm>
          <a:off x="10744200" y="9353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50</xdr:row>
      <xdr:rowOff>47625</xdr:rowOff>
    </xdr:from>
    <xdr:to>
      <xdr:col>9</xdr:col>
      <xdr:colOff>695325</xdr:colOff>
      <xdr:row>50</xdr:row>
      <xdr:rowOff>152400</xdr:rowOff>
    </xdr:to>
    <xdr:sp>
      <xdr:nvSpPr>
        <xdr:cNvPr id="41" name="Rectangle 68"/>
        <xdr:cNvSpPr>
          <a:spLocks/>
        </xdr:cNvSpPr>
      </xdr:nvSpPr>
      <xdr:spPr>
        <a:xfrm>
          <a:off x="11506200" y="9353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50</xdr:row>
      <xdr:rowOff>47625</xdr:rowOff>
    </xdr:from>
    <xdr:to>
      <xdr:col>9</xdr:col>
      <xdr:colOff>695325</xdr:colOff>
      <xdr:row>50</xdr:row>
      <xdr:rowOff>152400</xdr:rowOff>
    </xdr:to>
    <xdr:sp>
      <xdr:nvSpPr>
        <xdr:cNvPr id="42" name="Rectangle 69"/>
        <xdr:cNvSpPr>
          <a:spLocks/>
        </xdr:cNvSpPr>
      </xdr:nvSpPr>
      <xdr:spPr>
        <a:xfrm>
          <a:off x="11506200" y="9353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98</xdr:row>
      <xdr:rowOff>0</xdr:rowOff>
    </xdr:from>
    <xdr:to>
      <xdr:col>8</xdr:col>
      <xdr:colOff>695325</xdr:colOff>
      <xdr:row>98</xdr:row>
      <xdr:rowOff>0</xdr:rowOff>
    </xdr:to>
    <xdr:sp>
      <xdr:nvSpPr>
        <xdr:cNvPr id="43" name="Rectangle 70"/>
        <xdr:cNvSpPr>
          <a:spLocks/>
        </xdr:cNvSpPr>
      </xdr:nvSpPr>
      <xdr:spPr>
        <a:xfrm>
          <a:off x="10744200" y="1844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98</xdr:row>
      <xdr:rowOff>0</xdr:rowOff>
    </xdr:from>
    <xdr:to>
      <xdr:col>8</xdr:col>
      <xdr:colOff>695325</xdr:colOff>
      <xdr:row>98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10744200" y="1844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15</xdr:row>
      <xdr:rowOff>0</xdr:rowOff>
    </xdr:from>
    <xdr:to>
      <xdr:col>9</xdr:col>
      <xdr:colOff>695325</xdr:colOff>
      <xdr:row>15</xdr:row>
      <xdr:rowOff>0</xdr:rowOff>
    </xdr:to>
    <xdr:sp>
      <xdr:nvSpPr>
        <xdr:cNvPr id="45" name="Rectangle 72"/>
        <xdr:cNvSpPr>
          <a:spLocks/>
        </xdr:cNvSpPr>
      </xdr:nvSpPr>
      <xdr:spPr>
        <a:xfrm>
          <a:off x="11506200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15</xdr:row>
      <xdr:rowOff>0</xdr:rowOff>
    </xdr:from>
    <xdr:to>
      <xdr:col>9</xdr:col>
      <xdr:colOff>695325</xdr:colOff>
      <xdr:row>15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11506200" y="263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99</xdr:row>
      <xdr:rowOff>47625</xdr:rowOff>
    </xdr:from>
    <xdr:to>
      <xdr:col>8</xdr:col>
      <xdr:colOff>695325</xdr:colOff>
      <xdr:row>99</xdr:row>
      <xdr:rowOff>152400</xdr:rowOff>
    </xdr:to>
    <xdr:sp>
      <xdr:nvSpPr>
        <xdr:cNvPr id="47" name="Rectangle 74"/>
        <xdr:cNvSpPr>
          <a:spLocks/>
        </xdr:cNvSpPr>
      </xdr:nvSpPr>
      <xdr:spPr>
        <a:xfrm>
          <a:off x="10744200" y="1868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99</xdr:row>
      <xdr:rowOff>47625</xdr:rowOff>
    </xdr:from>
    <xdr:to>
      <xdr:col>8</xdr:col>
      <xdr:colOff>695325</xdr:colOff>
      <xdr:row>99</xdr:row>
      <xdr:rowOff>152400</xdr:rowOff>
    </xdr:to>
    <xdr:sp>
      <xdr:nvSpPr>
        <xdr:cNvPr id="48" name="Rectangle 75"/>
        <xdr:cNvSpPr>
          <a:spLocks/>
        </xdr:cNvSpPr>
      </xdr:nvSpPr>
      <xdr:spPr>
        <a:xfrm>
          <a:off x="10744200" y="1868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93</xdr:row>
      <xdr:rowOff>47625</xdr:rowOff>
    </xdr:from>
    <xdr:to>
      <xdr:col>8</xdr:col>
      <xdr:colOff>695325</xdr:colOff>
      <xdr:row>93</xdr:row>
      <xdr:rowOff>152400</xdr:rowOff>
    </xdr:to>
    <xdr:sp>
      <xdr:nvSpPr>
        <xdr:cNvPr id="49" name="Rectangle 76"/>
        <xdr:cNvSpPr>
          <a:spLocks/>
        </xdr:cNvSpPr>
      </xdr:nvSpPr>
      <xdr:spPr>
        <a:xfrm>
          <a:off x="10744200" y="17545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94</xdr:row>
      <xdr:rowOff>47625</xdr:rowOff>
    </xdr:from>
    <xdr:to>
      <xdr:col>8</xdr:col>
      <xdr:colOff>695325</xdr:colOff>
      <xdr:row>94</xdr:row>
      <xdr:rowOff>152400</xdr:rowOff>
    </xdr:to>
    <xdr:sp>
      <xdr:nvSpPr>
        <xdr:cNvPr id="50" name="Rectangle 77"/>
        <xdr:cNvSpPr>
          <a:spLocks/>
        </xdr:cNvSpPr>
      </xdr:nvSpPr>
      <xdr:spPr>
        <a:xfrm>
          <a:off x="10744200" y="17735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95</xdr:row>
      <xdr:rowOff>47625</xdr:rowOff>
    </xdr:from>
    <xdr:to>
      <xdr:col>8</xdr:col>
      <xdr:colOff>695325</xdr:colOff>
      <xdr:row>95</xdr:row>
      <xdr:rowOff>152400</xdr:rowOff>
    </xdr:to>
    <xdr:sp>
      <xdr:nvSpPr>
        <xdr:cNvPr id="51" name="Rectangle 78"/>
        <xdr:cNvSpPr>
          <a:spLocks/>
        </xdr:cNvSpPr>
      </xdr:nvSpPr>
      <xdr:spPr>
        <a:xfrm>
          <a:off x="10744200" y="17926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96</xdr:row>
      <xdr:rowOff>47625</xdr:rowOff>
    </xdr:from>
    <xdr:to>
      <xdr:col>8</xdr:col>
      <xdr:colOff>695325</xdr:colOff>
      <xdr:row>96</xdr:row>
      <xdr:rowOff>152400</xdr:rowOff>
    </xdr:to>
    <xdr:sp>
      <xdr:nvSpPr>
        <xdr:cNvPr id="52" name="Rectangle 79"/>
        <xdr:cNvSpPr>
          <a:spLocks/>
        </xdr:cNvSpPr>
      </xdr:nvSpPr>
      <xdr:spPr>
        <a:xfrm>
          <a:off x="10744200" y="18116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97</xdr:row>
      <xdr:rowOff>47625</xdr:rowOff>
    </xdr:from>
    <xdr:to>
      <xdr:col>8</xdr:col>
      <xdr:colOff>695325</xdr:colOff>
      <xdr:row>98</xdr:row>
      <xdr:rowOff>0</xdr:rowOff>
    </xdr:to>
    <xdr:sp>
      <xdr:nvSpPr>
        <xdr:cNvPr id="53" name="Rectangle 80"/>
        <xdr:cNvSpPr>
          <a:spLocks/>
        </xdr:cNvSpPr>
      </xdr:nvSpPr>
      <xdr:spPr>
        <a:xfrm>
          <a:off x="10744200" y="183070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76</xdr:row>
      <xdr:rowOff>47625</xdr:rowOff>
    </xdr:from>
    <xdr:to>
      <xdr:col>8</xdr:col>
      <xdr:colOff>695325</xdr:colOff>
      <xdr:row>77</xdr:row>
      <xdr:rowOff>9525</xdr:rowOff>
    </xdr:to>
    <xdr:sp>
      <xdr:nvSpPr>
        <xdr:cNvPr id="54" name="Rectangle 81"/>
        <xdr:cNvSpPr>
          <a:spLocks/>
        </xdr:cNvSpPr>
      </xdr:nvSpPr>
      <xdr:spPr>
        <a:xfrm>
          <a:off x="10744200" y="14306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76</xdr:row>
      <xdr:rowOff>47625</xdr:rowOff>
    </xdr:from>
    <xdr:to>
      <xdr:col>8</xdr:col>
      <xdr:colOff>695325</xdr:colOff>
      <xdr:row>77</xdr:row>
      <xdr:rowOff>9525</xdr:rowOff>
    </xdr:to>
    <xdr:sp>
      <xdr:nvSpPr>
        <xdr:cNvPr id="55" name="Rectangle 82"/>
        <xdr:cNvSpPr>
          <a:spLocks/>
        </xdr:cNvSpPr>
      </xdr:nvSpPr>
      <xdr:spPr>
        <a:xfrm>
          <a:off x="10744200" y="14306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56" name="Rectangle 83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57" name="Rectangle 84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58" name="Rectangle 85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59" name="Rectangle 86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60" name="Rectangle 87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61" name="Rectangle 88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62" name="Rectangle 89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63" name="Rectangle 90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64" name="Rectangle 91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65" name="Rectangle 92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66" name="Rectangle 93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67" name="Rectangle 94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68" name="Rectangle 95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69" name="Rectangle 96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70" name="Rectangle 97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71" name="Rectangle 98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72" name="Rectangle 99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73" name="Rectangle 100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74" name="Rectangle 101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75" name="Rectangle 102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76" name="Rectangle 103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77" name="Rectangle 104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78" name="Rectangle 105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79" name="Rectangle 106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0" name="Rectangle 107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1" name="Rectangle 108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2" name="Rectangle 109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3" name="Rectangle 110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4" name="Rectangle 111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5" name="Rectangle 112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6" name="Rectangle 113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87" name="Rectangle 114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88" name="Rectangle 115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89" name="Rectangle 116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90" name="Rectangle 117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91" name="Rectangle 118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92" name="Rectangle 119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93" name="Rectangle 120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58</xdr:row>
      <xdr:rowOff>47625</xdr:rowOff>
    </xdr:from>
    <xdr:to>
      <xdr:col>8</xdr:col>
      <xdr:colOff>695325</xdr:colOff>
      <xdr:row>58</xdr:row>
      <xdr:rowOff>152400</xdr:rowOff>
    </xdr:to>
    <xdr:sp>
      <xdr:nvSpPr>
        <xdr:cNvPr id="94" name="Rectangle 121"/>
        <xdr:cNvSpPr>
          <a:spLocks/>
        </xdr:cNvSpPr>
      </xdr:nvSpPr>
      <xdr:spPr>
        <a:xfrm>
          <a:off x="10744200" y="1087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58</xdr:row>
      <xdr:rowOff>47625</xdr:rowOff>
    </xdr:from>
    <xdr:to>
      <xdr:col>8</xdr:col>
      <xdr:colOff>695325</xdr:colOff>
      <xdr:row>58</xdr:row>
      <xdr:rowOff>152400</xdr:rowOff>
    </xdr:to>
    <xdr:sp>
      <xdr:nvSpPr>
        <xdr:cNvPr id="95" name="Rectangle 122"/>
        <xdr:cNvSpPr>
          <a:spLocks/>
        </xdr:cNvSpPr>
      </xdr:nvSpPr>
      <xdr:spPr>
        <a:xfrm>
          <a:off x="10744200" y="1087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59</xdr:row>
      <xdr:rowOff>47625</xdr:rowOff>
    </xdr:from>
    <xdr:to>
      <xdr:col>8</xdr:col>
      <xdr:colOff>695325</xdr:colOff>
      <xdr:row>59</xdr:row>
      <xdr:rowOff>152400</xdr:rowOff>
    </xdr:to>
    <xdr:sp>
      <xdr:nvSpPr>
        <xdr:cNvPr id="96" name="Rectangle 123"/>
        <xdr:cNvSpPr>
          <a:spLocks/>
        </xdr:cNvSpPr>
      </xdr:nvSpPr>
      <xdr:spPr>
        <a:xfrm>
          <a:off x="10744200" y="1106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59</xdr:row>
      <xdr:rowOff>47625</xdr:rowOff>
    </xdr:from>
    <xdr:to>
      <xdr:col>8</xdr:col>
      <xdr:colOff>695325</xdr:colOff>
      <xdr:row>59</xdr:row>
      <xdr:rowOff>152400</xdr:rowOff>
    </xdr:to>
    <xdr:sp>
      <xdr:nvSpPr>
        <xdr:cNvPr id="97" name="Rectangle 124"/>
        <xdr:cNvSpPr>
          <a:spLocks/>
        </xdr:cNvSpPr>
      </xdr:nvSpPr>
      <xdr:spPr>
        <a:xfrm>
          <a:off x="10744200" y="1106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61</xdr:row>
      <xdr:rowOff>9525</xdr:rowOff>
    </xdr:to>
    <xdr:sp>
      <xdr:nvSpPr>
        <xdr:cNvPr id="98" name="Rectangle 125"/>
        <xdr:cNvSpPr>
          <a:spLocks/>
        </xdr:cNvSpPr>
      </xdr:nvSpPr>
      <xdr:spPr>
        <a:xfrm>
          <a:off x="10744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61</xdr:row>
      <xdr:rowOff>9525</xdr:rowOff>
    </xdr:to>
    <xdr:sp>
      <xdr:nvSpPr>
        <xdr:cNvPr id="99" name="Rectangle 126"/>
        <xdr:cNvSpPr>
          <a:spLocks/>
        </xdr:cNvSpPr>
      </xdr:nvSpPr>
      <xdr:spPr>
        <a:xfrm>
          <a:off x="10744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100" name="Rectangle 127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101" name="Rectangle 128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62</xdr:row>
      <xdr:rowOff>152400</xdr:rowOff>
    </xdr:to>
    <xdr:sp>
      <xdr:nvSpPr>
        <xdr:cNvPr id="102" name="Rectangle 129"/>
        <xdr:cNvSpPr>
          <a:spLocks/>
        </xdr:cNvSpPr>
      </xdr:nvSpPr>
      <xdr:spPr>
        <a:xfrm>
          <a:off x="10744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62</xdr:row>
      <xdr:rowOff>152400</xdr:rowOff>
    </xdr:to>
    <xdr:sp>
      <xdr:nvSpPr>
        <xdr:cNvPr id="103" name="Rectangle 130"/>
        <xdr:cNvSpPr>
          <a:spLocks/>
        </xdr:cNvSpPr>
      </xdr:nvSpPr>
      <xdr:spPr>
        <a:xfrm>
          <a:off x="10744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04" name="Rectangle 131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05" name="Rectangle 132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06" name="Rectangle 133"/>
        <xdr:cNvSpPr>
          <a:spLocks/>
        </xdr:cNvSpPr>
      </xdr:nvSpPr>
      <xdr:spPr>
        <a:xfrm>
          <a:off x="10744200" y="12020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07" name="Rectangle 134"/>
        <xdr:cNvSpPr>
          <a:spLocks/>
        </xdr:cNvSpPr>
      </xdr:nvSpPr>
      <xdr:spPr>
        <a:xfrm>
          <a:off x="10744200" y="12020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66</xdr:row>
      <xdr:rowOff>9525</xdr:rowOff>
    </xdr:to>
    <xdr:sp>
      <xdr:nvSpPr>
        <xdr:cNvPr id="108" name="Rectangle 135"/>
        <xdr:cNvSpPr>
          <a:spLocks/>
        </xdr:cNvSpPr>
      </xdr:nvSpPr>
      <xdr:spPr>
        <a:xfrm>
          <a:off x="10744200" y="1221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66</xdr:row>
      <xdr:rowOff>9525</xdr:rowOff>
    </xdr:to>
    <xdr:sp>
      <xdr:nvSpPr>
        <xdr:cNvPr id="109" name="Rectangle 136"/>
        <xdr:cNvSpPr>
          <a:spLocks/>
        </xdr:cNvSpPr>
      </xdr:nvSpPr>
      <xdr:spPr>
        <a:xfrm>
          <a:off x="10744200" y="1221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10" name="Rectangle 137"/>
        <xdr:cNvSpPr>
          <a:spLocks/>
        </xdr:cNvSpPr>
      </xdr:nvSpPr>
      <xdr:spPr>
        <a:xfrm>
          <a:off x="10744200" y="12401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11" name="Rectangle 138"/>
        <xdr:cNvSpPr>
          <a:spLocks/>
        </xdr:cNvSpPr>
      </xdr:nvSpPr>
      <xdr:spPr>
        <a:xfrm>
          <a:off x="10744200" y="12401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67</xdr:row>
      <xdr:rowOff>152400</xdr:rowOff>
    </xdr:to>
    <xdr:sp>
      <xdr:nvSpPr>
        <xdr:cNvPr id="112" name="Rectangle 139"/>
        <xdr:cNvSpPr>
          <a:spLocks/>
        </xdr:cNvSpPr>
      </xdr:nvSpPr>
      <xdr:spPr>
        <a:xfrm>
          <a:off x="10744200" y="12592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67</xdr:row>
      <xdr:rowOff>152400</xdr:rowOff>
    </xdr:to>
    <xdr:sp>
      <xdr:nvSpPr>
        <xdr:cNvPr id="113" name="Rectangle 140"/>
        <xdr:cNvSpPr>
          <a:spLocks/>
        </xdr:cNvSpPr>
      </xdr:nvSpPr>
      <xdr:spPr>
        <a:xfrm>
          <a:off x="10744200" y="12592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14" name="Rectangle 141"/>
        <xdr:cNvSpPr>
          <a:spLocks/>
        </xdr:cNvSpPr>
      </xdr:nvSpPr>
      <xdr:spPr>
        <a:xfrm>
          <a:off x="10744200" y="12782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15" name="Rectangle 142"/>
        <xdr:cNvSpPr>
          <a:spLocks/>
        </xdr:cNvSpPr>
      </xdr:nvSpPr>
      <xdr:spPr>
        <a:xfrm>
          <a:off x="10744200" y="12782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116" name="Rectangle 143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117" name="Rectangle 144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62</xdr:row>
      <xdr:rowOff>152400</xdr:rowOff>
    </xdr:to>
    <xdr:sp>
      <xdr:nvSpPr>
        <xdr:cNvPr id="118" name="Rectangle 145"/>
        <xdr:cNvSpPr>
          <a:spLocks/>
        </xdr:cNvSpPr>
      </xdr:nvSpPr>
      <xdr:spPr>
        <a:xfrm>
          <a:off x="10744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62</xdr:row>
      <xdr:rowOff>152400</xdr:rowOff>
    </xdr:to>
    <xdr:sp>
      <xdr:nvSpPr>
        <xdr:cNvPr id="119" name="Rectangle 146"/>
        <xdr:cNvSpPr>
          <a:spLocks/>
        </xdr:cNvSpPr>
      </xdr:nvSpPr>
      <xdr:spPr>
        <a:xfrm>
          <a:off x="10744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20" name="Rectangle 147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21" name="Rectangle 148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22" name="Rectangle 149"/>
        <xdr:cNvSpPr>
          <a:spLocks/>
        </xdr:cNvSpPr>
      </xdr:nvSpPr>
      <xdr:spPr>
        <a:xfrm>
          <a:off x="10744200" y="12020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23" name="Rectangle 150"/>
        <xdr:cNvSpPr>
          <a:spLocks/>
        </xdr:cNvSpPr>
      </xdr:nvSpPr>
      <xdr:spPr>
        <a:xfrm>
          <a:off x="10744200" y="12020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66</xdr:row>
      <xdr:rowOff>9525</xdr:rowOff>
    </xdr:to>
    <xdr:sp>
      <xdr:nvSpPr>
        <xdr:cNvPr id="124" name="Rectangle 151"/>
        <xdr:cNvSpPr>
          <a:spLocks/>
        </xdr:cNvSpPr>
      </xdr:nvSpPr>
      <xdr:spPr>
        <a:xfrm>
          <a:off x="10744200" y="1221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66</xdr:row>
      <xdr:rowOff>9525</xdr:rowOff>
    </xdr:to>
    <xdr:sp>
      <xdr:nvSpPr>
        <xdr:cNvPr id="125" name="Rectangle 152"/>
        <xdr:cNvSpPr>
          <a:spLocks/>
        </xdr:cNvSpPr>
      </xdr:nvSpPr>
      <xdr:spPr>
        <a:xfrm>
          <a:off x="10744200" y="1221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26" name="Rectangle 153"/>
        <xdr:cNvSpPr>
          <a:spLocks/>
        </xdr:cNvSpPr>
      </xdr:nvSpPr>
      <xdr:spPr>
        <a:xfrm>
          <a:off x="10744200" y="12401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27" name="Rectangle 154"/>
        <xdr:cNvSpPr>
          <a:spLocks/>
        </xdr:cNvSpPr>
      </xdr:nvSpPr>
      <xdr:spPr>
        <a:xfrm>
          <a:off x="10744200" y="12401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67</xdr:row>
      <xdr:rowOff>152400</xdr:rowOff>
    </xdr:to>
    <xdr:sp>
      <xdr:nvSpPr>
        <xdr:cNvPr id="128" name="Rectangle 155"/>
        <xdr:cNvSpPr>
          <a:spLocks/>
        </xdr:cNvSpPr>
      </xdr:nvSpPr>
      <xdr:spPr>
        <a:xfrm>
          <a:off x="10744200" y="12592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67</xdr:row>
      <xdr:rowOff>152400</xdr:rowOff>
    </xdr:to>
    <xdr:sp>
      <xdr:nvSpPr>
        <xdr:cNvPr id="129" name="Rectangle 156"/>
        <xdr:cNvSpPr>
          <a:spLocks/>
        </xdr:cNvSpPr>
      </xdr:nvSpPr>
      <xdr:spPr>
        <a:xfrm>
          <a:off x="10744200" y="12592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30" name="Rectangle 157"/>
        <xdr:cNvSpPr>
          <a:spLocks/>
        </xdr:cNvSpPr>
      </xdr:nvSpPr>
      <xdr:spPr>
        <a:xfrm>
          <a:off x="10744200" y="12782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31" name="Rectangle 158"/>
        <xdr:cNvSpPr>
          <a:spLocks/>
        </xdr:cNvSpPr>
      </xdr:nvSpPr>
      <xdr:spPr>
        <a:xfrm>
          <a:off x="10744200" y="12782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2" name="Rectangle 159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3" name="Rectangle 160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4" name="Rectangle 161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5" name="Rectangle 162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6" name="Rectangle 163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7" name="Rectangle 164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8" name="Rectangle 165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39" name="Rectangle 166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0" name="Rectangle 167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1" name="Rectangle 168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2" name="Rectangle 169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3" name="Rectangle 170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4" name="Rectangle 171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5" name="Rectangle 172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6" name="Rectangle 173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62</xdr:row>
      <xdr:rowOff>152400</xdr:rowOff>
    </xdr:to>
    <xdr:sp>
      <xdr:nvSpPr>
        <xdr:cNvPr id="147" name="Rectangle 174"/>
        <xdr:cNvSpPr>
          <a:spLocks/>
        </xdr:cNvSpPr>
      </xdr:nvSpPr>
      <xdr:spPr>
        <a:xfrm>
          <a:off x="11506200" y="11639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48" name="Rectangle 38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49" name="Rectangle 39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76</xdr:row>
      <xdr:rowOff>47625</xdr:rowOff>
    </xdr:from>
    <xdr:to>
      <xdr:col>8</xdr:col>
      <xdr:colOff>695325</xdr:colOff>
      <xdr:row>77</xdr:row>
      <xdr:rowOff>9525</xdr:rowOff>
    </xdr:to>
    <xdr:sp>
      <xdr:nvSpPr>
        <xdr:cNvPr id="150" name="Rectangle 81"/>
        <xdr:cNvSpPr>
          <a:spLocks/>
        </xdr:cNvSpPr>
      </xdr:nvSpPr>
      <xdr:spPr>
        <a:xfrm>
          <a:off x="10744200" y="14306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76</xdr:row>
      <xdr:rowOff>47625</xdr:rowOff>
    </xdr:from>
    <xdr:to>
      <xdr:col>8</xdr:col>
      <xdr:colOff>695325</xdr:colOff>
      <xdr:row>77</xdr:row>
      <xdr:rowOff>9525</xdr:rowOff>
    </xdr:to>
    <xdr:sp>
      <xdr:nvSpPr>
        <xdr:cNvPr id="151" name="Rectangle 82"/>
        <xdr:cNvSpPr>
          <a:spLocks/>
        </xdr:cNvSpPr>
      </xdr:nvSpPr>
      <xdr:spPr>
        <a:xfrm>
          <a:off x="10744200" y="14306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152" name="Rectangle 83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153" name="Rectangle 84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54" name="Rectangle 85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55" name="Rectangle 86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56" name="Rectangle 87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57" name="Rectangle 88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158" name="Rectangle 89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159" name="Rectangle 90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160" name="Rectangle 91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161" name="Rectangle 92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162" name="Rectangle 93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77</xdr:row>
      <xdr:rowOff>47625</xdr:rowOff>
    </xdr:from>
    <xdr:to>
      <xdr:col>9</xdr:col>
      <xdr:colOff>695325</xdr:colOff>
      <xdr:row>77</xdr:row>
      <xdr:rowOff>152400</xdr:rowOff>
    </xdr:to>
    <xdr:sp>
      <xdr:nvSpPr>
        <xdr:cNvPr id="163" name="Rectangle 94"/>
        <xdr:cNvSpPr>
          <a:spLocks/>
        </xdr:cNvSpPr>
      </xdr:nvSpPr>
      <xdr:spPr>
        <a:xfrm>
          <a:off x="11506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164" name="Rectangle 95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77</xdr:row>
      <xdr:rowOff>47625</xdr:rowOff>
    </xdr:from>
    <xdr:to>
      <xdr:col>8</xdr:col>
      <xdr:colOff>695325</xdr:colOff>
      <xdr:row>77</xdr:row>
      <xdr:rowOff>152400</xdr:rowOff>
    </xdr:to>
    <xdr:sp>
      <xdr:nvSpPr>
        <xdr:cNvPr id="165" name="Rectangle 96"/>
        <xdr:cNvSpPr>
          <a:spLocks/>
        </xdr:cNvSpPr>
      </xdr:nvSpPr>
      <xdr:spPr>
        <a:xfrm>
          <a:off x="10744200" y="14497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66" name="Rectangle 97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67" name="Rectangle 98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68" name="Rectangle 99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69" name="Rectangle 100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170" name="Rectangle 101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171" name="Rectangle 102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172" name="Rectangle 103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78</xdr:row>
      <xdr:rowOff>47625</xdr:rowOff>
    </xdr:from>
    <xdr:to>
      <xdr:col>9</xdr:col>
      <xdr:colOff>695325</xdr:colOff>
      <xdr:row>78</xdr:row>
      <xdr:rowOff>152400</xdr:rowOff>
    </xdr:to>
    <xdr:sp>
      <xdr:nvSpPr>
        <xdr:cNvPr id="173" name="Rectangle 104"/>
        <xdr:cNvSpPr>
          <a:spLocks/>
        </xdr:cNvSpPr>
      </xdr:nvSpPr>
      <xdr:spPr>
        <a:xfrm>
          <a:off x="11506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74" name="Rectangle 105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78</xdr:row>
      <xdr:rowOff>47625</xdr:rowOff>
    </xdr:from>
    <xdr:to>
      <xdr:col>8</xdr:col>
      <xdr:colOff>695325</xdr:colOff>
      <xdr:row>78</xdr:row>
      <xdr:rowOff>152400</xdr:rowOff>
    </xdr:to>
    <xdr:sp>
      <xdr:nvSpPr>
        <xdr:cNvPr id="175" name="Rectangle 106"/>
        <xdr:cNvSpPr>
          <a:spLocks/>
        </xdr:cNvSpPr>
      </xdr:nvSpPr>
      <xdr:spPr>
        <a:xfrm>
          <a:off x="10744200" y="146875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76" name="Rectangle 107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77" name="Rectangle 108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78" name="Rectangle 109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79" name="Rectangle 110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80" name="Rectangle 111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81" name="Rectangle 112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82" name="Rectangle 113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83" name="Rectangle 114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184" name="Rectangle 115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185" name="Rectangle 116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186" name="Rectangle 117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79</xdr:row>
      <xdr:rowOff>47625</xdr:rowOff>
    </xdr:from>
    <xdr:to>
      <xdr:col>9</xdr:col>
      <xdr:colOff>695325</xdr:colOff>
      <xdr:row>79</xdr:row>
      <xdr:rowOff>152400</xdr:rowOff>
    </xdr:to>
    <xdr:sp>
      <xdr:nvSpPr>
        <xdr:cNvPr id="187" name="Rectangle 118"/>
        <xdr:cNvSpPr>
          <a:spLocks/>
        </xdr:cNvSpPr>
      </xdr:nvSpPr>
      <xdr:spPr>
        <a:xfrm>
          <a:off x="11506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88" name="Rectangle 119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79</xdr:row>
      <xdr:rowOff>47625</xdr:rowOff>
    </xdr:from>
    <xdr:to>
      <xdr:col>8</xdr:col>
      <xdr:colOff>695325</xdr:colOff>
      <xdr:row>79</xdr:row>
      <xdr:rowOff>152400</xdr:rowOff>
    </xdr:to>
    <xdr:sp>
      <xdr:nvSpPr>
        <xdr:cNvPr id="189" name="Rectangle 120"/>
        <xdr:cNvSpPr>
          <a:spLocks/>
        </xdr:cNvSpPr>
      </xdr:nvSpPr>
      <xdr:spPr>
        <a:xfrm>
          <a:off x="10744200" y="14878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60</xdr:row>
      <xdr:rowOff>47625</xdr:rowOff>
    </xdr:from>
    <xdr:to>
      <xdr:col>9</xdr:col>
      <xdr:colOff>695325</xdr:colOff>
      <xdr:row>61</xdr:row>
      <xdr:rowOff>9525</xdr:rowOff>
    </xdr:to>
    <xdr:sp>
      <xdr:nvSpPr>
        <xdr:cNvPr id="190" name="Rectangle 125"/>
        <xdr:cNvSpPr>
          <a:spLocks/>
        </xdr:cNvSpPr>
      </xdr:nvSpPr>
      <xdr:spPr>
        <a:xfrm>
          <a:off x="11506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60</xdr:row>
      <xdr:rowOff>47625</xdr:rowOff>
    </xdr:from>
    <xdr:to>
      <xdr:col>9</xdr:col>
      <xdr:colOff>695325</xdr:colOff>
      <xdr:row>61</xdr:row>
      <xdr:rowOff>9525</xdr:rowOff>
    </xdr:to>
    <xdr:sp>
      <xdr:nvSpPr>
        <xdr:cNvPr id="191" name="Rectangle 126"/>
        <xdr:cNvSpPr>
          <a:spLocks/>
        </xdr:cNvSpPr>
      </xdr:nvSpPr>
      <xdr:spPr>
        <a:xfrm>
          <a:off x="11506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92" name="Rectangle 127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93" name="Rectangle 128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94" name="Rectangle 143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195" name="Rectangle 144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61</xdr:row>
      <xdr:rowOff>9525</xdr:rowOff>
    </xdr:to>
    <xdr:sp>
      <xdr:nvSpPr>
        <xdr:cNvPr id="196" name="Rectangle 125"/>
        <xdr:cNvSpPr>
          <a:spLocks/>
        </xdr:cNvSpPr>
      </xdr:nvSpPr>
      <xdr:spPr>
        <a:xfrm>
          <a:off x="10744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61</xdr:row>
      <xdr:rowOff>9525</xdr:rowOff>
    </xdr:to>
    <xdr:sp>
      <xdr:nvSpPr>
        <xdr:cNvPr id="197" name="Rectangle 126"/>
        <xdr:cNvSpPr>
          <a:spLocks/>
        </xdr:cNvSpPr>
      </xdr:nvSpPr>
      <xdr:spPr>
        <a:xfrm>
          <a:off x="10744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198" name="Rectangle 127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199" name="Rectangle 128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200" name="Rectangle 143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201" name="Rectangle 144"/>
        <xdr:cNvSpPr>
          <a:spLocks/>
        </xdr:cNvSpPr>
      </xdr:nvSpPr>
      <xdr:spPr>
        <a:xfrm>
          <a:off x="10744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2" name="Rectangle 159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3" name="Rectangle 160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4" name="Rectangle 161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5" name="Rectangle 162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6" name="Rectangle 163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7" name="Rectangle 164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8" name="Rectangle 165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09" name="Rectangle 166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60</xdr:row>
      <xdr:rowOff>47625</xdr:rowOff>
    </xdr:from>
    <xdr:to>
      <xdr:col>9</xdr:col>
      <xdr:colOff>695325</xdr:colOff>
      <xdr:row>61</xdr:row>
      <xdr:rowOff>9525</xdr:rowOff>
    </xdr:to>
    <xdr:sp>
      <xdr:nvSpPr>
        <xdr:cNvPr id="210" name="Rectangle 125"/>
        <xdr:cNvSpPr>
          <a:spLocks/>
        </xdr:cNvSpPr>
      </xdr:nvSpPr>
      <xdr:spPr>
        <a:xfrm>
          <a:off x="11506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60</xdr:row>
      <xdr:rowOff>47625</xdr:rowOff>
    </xdr:from>
    <xdr:to>
      <xdr:col>9</xdr:col>
      <xdr:colOff>695325</xdr:colOff>
      <xdr:row>61</xdr:row>
      <xdr:rowOff>9525</xdr:rowOff>
    </xdr:to>
    <xdr:sp>
      <xdr:nvSpPr>
        <xdr:cNvPr id="211" name="Rectangle 126"/>
        <xdr:cNvSpPr>
          <a:spLocks/>
        </xdr:cNvSpPr>
      </xdr:nvSpPr>
      <xdr:spPr>
        <a:xfrm>
          <a:off x="11506200" y="11258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12" name="Rectangle 127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13" name="Rectangle 128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14" name="Rectangle 143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61</xdr:row>
      <xdr:rowOff>47625</xdr:rowOff>
    </xdr:from>
    <xdr:to>
      <xdr:col>9</xdr:col>
      <xdr:colOff>695325</xdr:colOff>
      <xdr:row>61</xdr:row>
      <xdr:rowOff>152400</xdr:rowOff>
    </xdr:to>
    <xdr:sp>
      <xdr:nvSpPr>
        <xdr:cNvPr id="215" name="Rectangle 144"/>
        <xdr:cNvSpPr>
          <a:spLocks/>
        </xdr:cNvSpPr>
      </xdr:nvSpPr>
      <xdr:spPr>
        <a:xfrm>
          <a:off x="11506200" y="1144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216" name="Rectangle 131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217" name="Rectangle 132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218" name="Rectangle 147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219" name="Rectangle 148"/>
        <xdr:cNvSpPr>
          <a:spLocks/>
        </xdr:cNvSpPr>
      </xdr:nvSpPr>
      <xdr:spPr>
        <a:xfrm>
          <a:off x="10744200" y="11830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3"/>
  <sheetViews>
    <sheetView tabSelected="1"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70.7109375" style="12" customWidth="1"/>
    <col min="2" max="2" width="11.421875" style="18" customWidth="1"/>
    <col min="3" max="4" width="11.421875" style="19" customWidth="1"/>
    <col min="5" max="6" width="11.421875" style="12" customWidth="1"/>
    <col min="7" max="8" width="11.421875" style="19" customWidth="1"/>
    <col min="9" max="12" width="11.421875" style="12" customWidth="1"/>
    <col min="13" max="16384" width="11.421875" style="13" customWidth="1"/>
  </cols>
  <sheetData>
    <row r="1" spans="1:10" ht="1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41">
        <v>2012</v>
      </c>
      <c r="B3" s="41"/>
      <c r="C3" s="41"/>
      <c r="D3" s="41"/>
      <c r="E3" s="41"/>
      <c r="F3" s="41"/>
      <c r="G3" s="41"/>
      <c r="H3" s="41"/>
      <c r="I3" s="41"/>
      <c r="J3" s="41"/>
    </row>
    <row r="4" spans="1:12" s="22" customFormat="1" ht="12.75">
      <c r="A4" s="6"/>
      <c r="B4" s="20"/>
      <c r="C4" s="7"/>
      <c r="D4" s="7"/>
      <c r="E4" s="6"/>
      <c r="F4" s="6"/>
      <c r="G4" s="7"/>
      <c r="H4" s="7"/>
      <c r="I4" s="6"/>
      <c r="J4" s="6"/>
      <c r="K4" s="6"/>
      <c r="L4" s="6"/>
    </row>
    <row r="5" spans="1:12" s="22" customFormat="1" ht="12" customHeight="1">
      <c r="A5" s="29"/>
      <c r="B5" s="30"/>
      <c r="C5" s="39" t="s">
        <v>116</v>
      </c>
      <c r="D5" s="39"/>
      <c r="E5" s="39"/>
      <c r="F5" s="39"/>
      <c r="G5" s="39"/>
      <c r="H5" s="39"/>
      <c r="I5" s="40" t="s">
        <v>93</v>
      </c>
      <c r="J5" s="40"/>
      <c r="K5" s="6"/>
      <c r="L5" s="6"/>
    </row>
    <row r="6" spans="1:12" s="22" customFormat="1" ht="12" customHeight="1">
      <c r="A6" s="29"/>
      <c r="B6" s="40" t="s">
        <v>94</v>
      </c>
      <c r="C6" s="37" t="s">
        <v>117</v>
      </c>
      <c r="D6" s="37"/>
      <c r="E6" s="38" t="s">
        <v>2</v>
      </c>
      <c r="F6" s="38"/>
      <c r="G6" s="37" t="s">
        <v>70</v>
      </c>
      <c r="H6" s="37"/>
      <c r="I6" s="40"/>
      <c r="J6" s="40"/>
      <c r="K6" s="6"/>
      <c r="L6" s="6"/>
    </row>
    <row r="7" spans="1:12" s="22" customFormat="1" ht="12" customHeight="1">
      <c r="A7" s="30" t="s">
        <v>96</v>
      </c>
      <c r="B7" s="40"/>
      <c r="C7" s="31" t="s">
        <v>0</v>
      </c>
      <c r="D7" s="31" t="s">
        <v>1</v>
      </c>
      <c r="E7" s="32" t="s">
        <v>0</v>
      </c>
      <c r="F7" s="32" t="s">
        <v>1</v>
      </c>
      <c r="G7" s="31" t="s">
        <v>0</v>
      </c>
      <c r="H7" s="31" t="s">
        <v>1</v>
      </c>
      <c r="I7" s="30" t="s">
        <v>0</v>
      </c>
      <c r="J7" s="30" t="s">
        <v>1</v>
      </c>
      <c r="K7" s="6"/>
      <c r="L7" s="6"/>
    </row>
    <row r="8" spans="1:12" s="22" customFormat="1" ht="9" customHeight="1">
      <c r="A8" s="6"/>
      <c r="B8" s="10"/>
      <c r="C8" s="26"/>
      <c r="D8" s="26"/>
      <c r="E8" s="27"/>
      <c r="F8" s="27"/>
      <c r="G8" s="26"/>
      <c r="H8" s="26"/>
      <c r="I8" s="28"/>
      <c r="J8" s="28"/>
      <c r="K8" s="6"/>
      <c r="L8" s="6"/>
    </row>
    <row r="9" spans="1:12" s="22" customFormat="1" ht="15" customHeight="1">
      <c r="A9" s="2" t="s">
        <v>95</v>
      </c>
      <c r="B9" s="2">
        <f aca="true" t="shared" si="0" ref="B9:J9">SUM(B10:B29)</f>
        <v>21</v>
      </c>
      <c r="C9" s="4">
        <f t="shared" si="0"/>
        <v>11093</v>
      </c>
      <c r="D9" s="4">
        <f t="shared" si="0"/>
        <v>11531</v>
      </c>
      <c r="E9" s="4">
        <f t="shared" si="0"/>
        <v>4320</v>
      </c>
      <c r="F9" s="4">
        <f t="shared" si="0"/>
        <v>4952</v>
      </c>
      <c r="G9" s="4">
        <f t="shared" si="0"/>
        <v>15413</v>
      </c>
      <c r="H9" s="4">
        <f t="shared" si="0"/>
        <v>16483</v>
      </c>
      <c r="I9" s="4">
        <f t="shared" si="0"/>
        <v>678080</v>
      </c>
      <c r="J9" s="4">
        <f t="shared" si="0"/>
        <v>808016</v>
      </c>
      <c r="K9" s="4"/>
      <c r="L9" s="6"/>
    </row>
    <row r="10" spans="1:10" ht="15" customHeight="1">
      <c r="A10" s="5" t="s">
        <v>59</v>
      </c>
      <c r="B10" s="9">
        <v>1</v>
      </c>
      <c r="C10" s="8">
        <v>242</v>
      </c>
      <c r="D10" s="8">
        <v>304</v>
      </c>
      <c r="E10" s="8">
        <v>31</v>
      </c>
      <c r="F10" s="8">
        <v>36</v>
      </c>
      <c r="G10" s="8">
        <f>+C10+E10</f>
        <v>273</v>
      </c>
      <c r="H10" s="8">
        <f aca="true" t="shared" si="1" ref="H10:H29">+D10+F10</f>
        <v>340</v>
      </c>
      <c r="I10" s="8">
        <v>23617</v>
      </c>
      <c r="J10" s="7">
        <v>34438</v>
      </c>
    </row>
    <row r="11" spans="1:10" ht="15" customHeight="1">
      <c r="A11" s="5" t="s">
        <v>47</v>
      </c>
      <c r="B11" s="9">
        <v>1</v>
      </c>
      <c r="C11" s="7">
        <v>157</v>
      </c>
      <c r="D11" s="7">
        <v>159</v>
      </c>
      <c r="E11" s="7">
        <v>205</v>
      </c>
      <c r="F11" s="7">
        <v>215</v>
      </c>
      <c r="G11" s="8">
        <f aca="true" t="shared" si="2" ref="G11:G29">+C11+E11</f>
        <v>362</v>
      </c>
      <c r="H11" s="8">
        <f t="shared" si="1"/>
        <v>374</v>
      </c>
      <c r="I11" s="7">
        <v>12161</v>
      </c>
      <c r="J11" s="7">
        <v>14356</v>
      </c>
    </row>
    <row r="12" spans="1:10" ht="15" customHeight="1">
      <c r="A12" s="5" t="s">
        <v>48</v>
      </c>
      <c r="B12" s="9">
        <v>1</v>
      </c>
      <c r="C12" s="8">
        <v>569</v>
      </c>
      <c r="D12" s="8">
        <v>575</v>
      </c>
      <c r="E12" s="8">
        <v>49</v>
      </c>
      <c r="F12" s="8">
        <v>53</v>
      </c>
      <c r="G12" s="8">
        <f t="shared" si="2"/>
        <v>618</v>
      </c>
      <c r="H12" s="8">
        <f t="shared" si="1"/>
        <v>628</v>
      </c>
      <c r="I12" s="8">
        <v>13858</v>
      </c>
      <c r="J12" s="7">
        <v>15151</v>
      </c>
    </row>
    <row r="13" spans="1:10" ht="15" customHeight="1">
      <c r="A13" s="5" t="s">
        <v>100</v>
      </c>
      <c r="B13" s="9">
        <v>1</v>
      </c>
      <c r="C13" s="8">
        <v>732</v>
      </c>
      <c r="D13" s="8">
        <v>740</v>
      </c>
      <c r="E13" s="8">
        <v>171</v>
      </c>
      <c r="F13" s="8">
        <v>173</v>
      </c>
      <c r="G13" s="8">
        <f t="shared" si="2"/>
        <v>903</v>
      </c>
      <c r="H13" s="8">
        <f t="shared" si="1"/>
        <v>913</v>
      </c>
      <c r="I13" s="8">
        <v>20430</v>
      </c>
      <c r="J13" s="7">
        <v>25017</v>
      </c>
    </row>
    <row r="14" spans="1:10" ht="15" customHeight="1">
      <c r="A14" s="5" t="s">
        <v>98</v>
      </c>
      <c r="B14" s="9">
        <v>1</v>
      </c>
      <c r="C14" s="8">
        <v>1315</v>
      </c>
      <c r="D14" s="8">
        <v>1367</v>
      </c>
      <c r="E14" s="8">
        <v>9</v>
      </c>
      <c r="F14" s="8">
        <v>12</v>
      </c>
      <c r="G14" s="8">
        <f t="shared" si="2"/>
        <v>1324</v>
      </c>
      <c r="H14" s="8">
        <f t="shared" si="1"/>
        <v>1379</v>
      </c>
      <c r="I14" s="8">
        <v>5365</v>
      </c>
      <c r="J14" s="7">
        <v>6340</v>
      </c>
    </row>
    <row r="15" spans="1:10" ht="15" customHeight="1">
      <c r="A15" s="5" t="s">
        <v>73</v>
      </c>
      <c r="B15" s="9">
        <v>1</v>
      </c>
      <c r="C15" s="8">
        <v>71</v>
      </c>
      <c r="D15" s="8">
        <v>71</v>
      </c>
      <c r="E15" s="8">
        <v>0</v>
      </c>
      <c r="F15" s="8">
        <v>0</v>
      </c>
      <c r="G15" s="8">
        <f t="shared" si="2"/>
        <v>71</v>
      </c>
      <c r="H15" s="8">
        <f t="shared" si="1"/>
        <v>71</v>
      </c>
      <c r="I15" s="8">
        <v>11202</v>
      </c>
      <c r="J15" s="7">
        <v>13893</v>
      </c>
    </row>
    <row r="16" spans="1:10" ht="15" customHeight="1">
      <c r="A16" s="5" t="s">
        <v>49</v>
      </c>
      <c r="B16" s="9">
        <v>1</v>
      </c>
      <c r="C16" s="8">
        <v>779</v>
      </c>
      <c r="D16" s="8">
        <v>846</v>
      </c>
      <c r="E16" s="8">
        <v>1176</v>
      </c>
      <c r="F16" s="8">
        <v>1361</v>
      </c>
      <c r="G16" s="8">
        <f t="shared" si="2"/>
        <v>1955</v>
      </c>
      <c r="H16" s="8">
        <f t="shared" si="1"/>
        <v>2207</v>
      </c>
      <c r="I16" s="8">
        <v>31169</v>
      </c>
      <c r="J16" s="8">
        <v>38957</v>
      </c>
    </row>
    <row r="17" spans="1:10" ht="15" customHeight="1">
      <c r="A17" s="5" t="s">
        <v>88</v>
      </c>
      <c r="B17" s="9">
        <v>1</v>
      </c>
      <c r="C17" s="19">
        <v>200</v>
      </c>
      <c r="D17" s="19">
        <v>207</v>
      </c>
      <c r="E17" s="12">
        <v>0</v>
      </c>
      <c r="F17" s="12">
        <v>0</v>
      </c>
      <c r="G17" s="8">
        <f t="shared" si="2"/>
        <v>200</v>
      </c>
      <c r="H17" s="8">
        <f t="shared" si="1"/>
        <v>207</v>
      </c>
      <c r="I17" s="19">
        <v>10116</v>
      </c>
      <c r="J17" s="19">
        <v>12108</v>
      </c>
    </row>
    <row r="18" spans="1:10" ht="15" customHeight="1">
      <c r="A18" s="5" t="s">
        <v>118</v>
      </c>
      <c r="B18" s="9">
        <v>1</v>
      </c>
      <c r="C18" s="19">
        <v>560</v>
      </c>
      <c r="D18" s="19">
        <v>582</v>
      </c>
      <c r="E18" s="12">
        <v>157</v>
      </c>
      <c r="F18" s="12">
        <v>272</v>
      </c>
      <c r="G18" s="8">
        <f>+C18+E18</f>
        <v>717</v>
      </c>
      <c r="H18" s="8">
        <f>+D18+F18</f>
        <v>854</v>
      </c>
      <c r="I18" s="19">
        <v>17766</v>
      </c>
      <c r="J18" s="19">
        <v>21332</v>
      </c>
    </row>
    <row r="19" spans="1:10" ht="15" customHeight="1">
      <c r="A19" s="5" t="s">
        <v>50</v>
      </c>
      <c r="B19" s="9">
        <v>1</v>
      </c>
      <c r="C19" s="19">
        <v>600</v>
      </c>
      <c r="D19" s="19">
        <v>610</v>
      </c>
      <c r="E19" s="12">
        <v>196</v>
      </c>
      <c r="F19" s="12">
        <v>212</v>
      </c>
      <c r="G19" s="8">
        <f>+C19+E19</f>
        <v>796</v>
      </c>
      <c r="H19" s="8">
        <f>+D19+F19</f>
        <v>822</v>
      </c>
      <c r="I19" s="19">
        <v>22746</v>
      </c>
      <c r="J19" s="19">
        <v>28424</v>
      </c>
    </row>
    <row r="20" spans="1:10" ht="15" customHeight="1">
      <c r="A20" s="5" t="s">
        <v>51</v>
      </c>
      <c r="B20" s="9">
        <v>1</v>
      </c>
      <c r="C20" s="19">
        <v>690</v>
      </c>
      <c r="D20" s="19">
        <v>699</v>
      </c>
      <c r="E20" s="19">
        <v>433</v>
      </c>
      <c r="F20" s="19">
        <v>481</v>
      </c>
      <c r="G20" s="8">
        <f t="shared" si="2"/>
        <v>1123</v>
      </c>
      <c r="H20" s="8">
        <f t="shared" si="1"/>
        <v>1180</v>
      </c>
      <c r="I20" s="8">
        <v>36491</v>
      </c>
      <c r="J20" s="8">
        <v>46334</v>
      </c>
    </row>
    <row r="21" spans="1:10" ht="15" customHeight="1">
      <c r="A21" s="5" t="s">
        <v>52</v>
      </c>
      <c r="B21" s="9">
        <v>1</v>
      </c>
      <c r="C21" s="8">
        <v>979</v>
      </c>
      <c r="D21" s="8">
        <v>1042</v>
      </c>
      <c r="E21" s="8">
        <v>348</v>
      </c>
      <c r="F21" s="8">
        <v>413</v>
      </c>
      <c r="G21" s="8">
        <f t="shared" si="2"/>
        <v>1327</v>
      </c>
      <c r="H21" s="8">
        <f t="shared" si="1"/>
        <v>1455</v>
      </c>
      <c r="I21" s="8">
        <v>86541</v>
      </c>
      <c r="J21" s="7">
        <v>107528</v>
      </c>
    </row>
    <row r="22" spans="1:10" ht="15" customHeight="1">
      <c r="A22" s="5" t="s">
        <v>53</v>
      </c>
      <c r="B22" s="9">
        <v>1</v>
      </c>
      <c r="C22" s="8">
        <v>506</v>
      </c>
      <c r="D22" s="8">
        <v>521</v>
      </c>
      <c r="E22" s="8">
        <v>345</v>
      </c>
      <c r="F22" s="8">
        <v>392</v>
      </c>
      <c r="G22" s="8">
        <f t="shared" si="2"/>
        <v>851</v>
      </c>
      <c r="H22" s="8">
        <f t="shared" si="1"/>
        <v>913</v>
      </c>
      <c r="I22" s="8">
        <v>37944</v>
      </c>
      <c r="J22" s="7">
        <v>47728</v>
      </c>
    </row>
    <row r="23" spans="1:10" ht="15" customHeight="1">
      <c r="A23" s="5" t="s">
        <v>56</v>
      </c>
      <c r="B23" s="9">
        <v>1</v>
      </c>
      <c r="C23" s="8">
        <v>742</v>
      </c>
      <c r="D23" s="8">
        <v>796</v>
      </c>
      <c r="E23" s="8">
        <v>748</v>
      </c>
      <c r="F23" s="8">
        <v>771</v>
      </c>
      <c r="G23" s="8">
        <f t="shared" si="2"/>
        <v>1490</v>
      </c>
      <c r="H23" s="8">
        <f t="shared" si="1"/>
        <v>1567</v>
      </c>
      <c r="I23" s="8">
        <v>44736</v>
      </c>
      <c r="J23" s="7">
        <v>55031</v>
      </c>
    </row>
    <row r="24" spans="1:10" ht="15" customHeight="1">
      <c r="A24" s="5" t="s">
        <v>54</v>
      </c>
      <c r="B24" s="9">
        <v>2</v>
      </c>
      <c r="C24" s="8">
        <v>786</v>
      </c>
      <c r="D24" s="8">
        <v>793</v>
      </c>
      <c r="E24" s="8">
        <v>0</v>
      </c>
      <c r="F24" s="8">
        <v>0</v>
      </c>
      <c r="G24" s="8">
        <f t="shared" si="2"/>
        <v>786</v>
      </c>
      <c r="H24" s="8">
        <f t="shared" si="1"/>
        <v>793</v>
      </c>
      <c r="I24" s="8">
        <v>216619</v>
      </c>
      <c r="J24" s="7">
        <v>224463</v>
      </c>
    </row>
    <row r="25" spans="1:10" ht="15" customHeight="1">
      <c r="A25" s="5" t="s">
        <v>91</v>
      </c>
      <c r="B25" s="9">
        <v>1</v>
      </c>
      <c r="C25" s="8">
        <v>1018</v>
      </c>
      <c r="D25" s="8">
        <v>1045</v>
      </c>
      <c r="E25" s="8">
        <v>109</v>
      </c>
      <c r="F25" s="8">
        <v>159</v>
      </c>
      <c r="G25" s="8">
        <f t="shared" si="2"/>
        <v>1127</v>
      </c>
      <c r="H25" s="8">
        <f t="shared" si="1"/>
        <v>1204</v>
      </c>
      <c r="I25" s="7">
        <v>42485</v>
      </c>
      <c r="J25" s="7">
        <v>61853</v>
      </c>
    </row>
    <row r="26" spans="1:10" ht="15" customHeight="1">
      <c r="A26" s="5" t="s">
        <v>55</v>
      </c>
      <c r="B26" s="9">
        <v>1</v>
      </c>
      <c r="C26" s="7">
        <v>597</v>
      </c>
      <c r="D26" s="7">
        <v>619</v>
      </c>
      <c r="E26" s="8">
        <v>153</v>
      </c>
      <c r="F26" s="8">
        <v>198</v>
      </c>
      <c r="G26" s="8">
        <f t="shared" si="2"/>
        <v>750</v>
      </c>
      <c r="H26" s="8">
        <f t="shared" si="1"/>
        <v>817</v>
      </c>
      <c r="I26" s="7">
        <v>28939</v>
      </c>
      <c r="J26" s="7">
        <v>37042</v>
      </c>
    </row>
    <row r="27" spans="1:10" ht="15" customHeight="1">
      <c r="A27" s="5" t="s">
        <v>57</v>
      </c>
      <c r="B27" s="9">
        <v>1</v>
      </c>
      <c r="C27" s="8">
        <v>319</v>
      </c>
      <c r="D27" s="8">
        <v>323</v>
      </c>
      <c r="E27" s="8">
        <v>70</v>
      </c>
      <c r="F27" s="8">
        <v>75</v>
      </c>
      <c r="G27" s="8">
        <f t="shared" si="2"/>
        <v>389</v>
      </c>
      <c r="H27" s="8">
        <f t="shared" si="1"/>
        <v>398</v>
      </c>
      <c r="I27" s="8">
        <v>9290</v>
      </c>
      <c r="J27" s="8">
        <v>10437</v>
      </c>
    </row>
    <row r="28" spans="1:10" ht="15" customHeight="1">
      <c r="A28" s="5" t="s">
        <v>58</v>
      </c>
      <c r="B28" s="9">
        <v>1</v>
      </c>
      <c r="C28" s="7">
        <v>142</v>
      </c>
      <c r="D28" s="7">
        <v>142</v>
      </c>
      <c r="E28" s="7">
        <v>0</v>
      </c>
      <c r="F28" s="7">
        <v>0</v>
      </c>
      <c r="G28" s="8">
        <f t="shared" si="2"/>
        <v>142</v>
      </c>
      <c r="H28" s="8">
        <f t="shared" si="1"/>
        <v>142</v>
      </c>
      <c r="I28" s="7">
        <v>3103</v>
      </c>
      <c r="J28" s="7">
        <v>3362</v>
      </c>
    </row>
    <row r="29" spans="1:10" ht="15" customHeight="1">
      <c r="A29" s="5" t="s">
        <v>99</v>
      </c>
      <c r="B29" s="9">
        <v>1</v>
      </c>
      <c r="C29" s="7">
        <v>89</v>
      </c>
      <c r="D29" s="7">
        <v>90</v>
      </c>
      <c r="E29" s="7">
        <v>120</v>
      </c>
      <c r="F29" s="7">
        <v>129</v>
      </c>
      <c r="G29" s="8">
        <f t="shared" si="2"/>
        <v>209</v>
      </c>
      <c r="H29" s="8">
        <f t="shared" si="1"/>
        <v>219</v>
      </c>
      <c r="I29" s="7">
        <v>3502</v>
      </c>
      <c r="J29" s="7">
        <v>4222</v>
      </c>
    </row>
    <row r="30" spans="1:12" ht="15" customHeight="1">
      <c r="A30" s="2" t="s">
        <v>112</v>
      </c>
      <c r="B30" s="2">
        <f>SUM(B31:B55)</f>
        <v>31</v>
      </c>
      <c r="C30" s="4">
        <f aca="true" t="shared" si="3" ref="C30:J30">SUM(C31:C55)</f>
        <v>8396</v>
      </c>
      <c r="D30" s="4">
        <f t="shared" si="3"/>
        <v>9075</v>
      </c>
      <c r="E30" s="4">
        <f t="shared" si="3"/>
        <v>1487</v>
      </c>
      <c r="F30" s="4">
        <f t="shared" si="3"/>
        <v>1638</v>
      </c>
      <c r="G30" s="4">
        <f t="shared" si="3"/>
        <v>9883</v>
      </c>
      <c r="H30" s="4">
        <f t="shared" si="3"/>
        <v>10713</v>
      </c>
      <c r="I30" s="4">
        <f t="shared" si="3"/>
        <v>360128</v>
      </c>
      <c r="J30" s="4">
        <f t="shared" si="3"/>
        <v>447553</v>
      </c>
      <c r="K30" s="4"/>
      <c r="L30" s="11"/>
    </row>
    <row r="31" spans="1:18" ht="15" customHeight="1">
      <c r="A31" s="36" t="s">
        <v>106</v>
      </c>
      <c r="B31" s="6">
        <v>1</v>
      </c>
      <c r="C31" s="7">
        <v>1111</v>
      </c>
      <c r="D31" s="7">
        <v>1161</v>
      </c>
      <c r="E31" s="7">
        <v>208</v>
      </c>
      <c r="F31" s="7">
        <v>219</v>
      </c>
      <c r="G31" s="8">
        <f aca="true" t="shared" si="4" ref="G31:G55">+C31+E31</f>
        <v>1319</v>
      </c>
      <c r="H31" s="8">
        <f aca="true" t="shared" si="5" ref="H31:H38">+D31+F31</f>
        <v>1380</v>
      </c>
      <c r="I31" s="7">
        <v>44208</v>
      </c>
      <c r="J31" s="7">
        <v>53423</v>
      </c>
      <c r="M31" s="12"/>
      <c r="N31" s="12"/>
      <c r="O31" s="12"/>
      <c r="P31" s="12"/>
      <c r="Q31" s="12"/>
      <c r="R31" s="12"/>
    </row>
    <row r="32" spans="1:11" ht="15" customHeight="1">
      <c r="A32" s="5" t="s">
        <v>107</v>
      </c>
      <c r="B32" s="6">
        <v>1</v>
      </c>
      <c r="C32" s="7">
        <v>457</v>
      </c>
      <c r="D32" s="7">
        <v>503</v>
      </c>
      <c r="E32" s="7">
        <v>98</v>
      </c>
      <c r="F32" s="7">
        <v>121</v>
      </c>
      <c r="G32" s="8">
        <f t="shared" si="4"/>
        <v>555</v>
      </c>
      <c r="H32" s="8">
        <f t="shared" si="5"/>
        <v>624</v>
      </c>
      <c r="I32" s="7">
        <v>10131</v>
      </c>
      <c r="J32" s="7">
        <v>12762</v>
      </c>
      <c r="K32" s="4"/>
    </row>
    <row r="33" spans="1:10" ht="15" customHeight="1">
      <c r="A33" s="36" t="s">
        <v>83</v>
      </c>
      <c r="B33" s="6">
        <v>1</v>
      </c>
      <c r="C33" s="7">
        <v>221</v>
      </c>
      <c r="D33" s="7">
        <v>238</v>
      </c>
      <c r="E33" s="7">
        <v>54</v>
      </c>
      <c r="F33" s="7">
        <v>78</v>
      </c>
      <c r="G33" s="8">
        <f t="shared" si="4"/>
        <v>275</v>
      </c>
      <c r="H33" s="8">
        <f t="shared" si="5"/>
        <v>316</v>
      </c>
      <c r="I33" s="7">
        <v>13283</v>
      </c>
      <c r="J33" s="7">
        <v>14802</v>
      </c>
    </row>
    <row r="34" spans="1:10" ht="15" customHeight="1">
      <c r="A34" s="5" t="s">
        <v>87</v>
      </c>
      <c r="B34" s="6">
        <v>1</v>
      </c>
      <c r="C34" s="7">
        <v>120</v>
      </c>
      <c r="D34" s="7">
        <v>193</v>
      </c>
      <c r="E34" s="19">
        <v>0</v>
      </c>
      <c r="F34" s="19">
        <v>0</v>
      </c>
      <c r="G34" s="8">
        <f t="shared" si="4"/>
        <v>120</v>
      </c>
      <c r="H34" s="8">
        <f t="shared" si="5"/>
        <v>193</v>
      </c>
      <c r="I34" s="7">
        <v>1850</v>
      </c>
      <c r="J34" s="7">
        <v>3193</v>
      </c>
    </row>
    <row r="35" spans="1:10" ht="15" customHeight="1">
      <c r="A35" s="5" t="s">
        <v>114</v>
      </c>
      <c r="B35" s="6">
        <v>1</v>
      </c>
      <c r="C35" s="7">
        <v>366</v>
      </c>
      <c r="D35" s="7">
        <v>370</v>
      </c>
      <c r="E35" s="19">
        <v>57</v>
      </c>
      <c r="F35" s="19">
        <v>57</v>
      </c>
      <c r="G35" s="8">
        <f>+C35+E35</f>
        <v>423</v>
      </c>
      <c r="H35" s="8">
        <f>+D35+F35</f>
        <v>427</v>
      </c>
      <c r="I35" s="7">
        <v>8112</v>
      </c>
      <c r="J35" s="7">
        <v>9416</v>
      </c>
    </row>
    <row r="36" spans="1:10" ht="15" customHeight="1">
      <c r="A36" s="5" t="s">
        <v>33</v>
      </c>
      <c r="B36" s="6">
        <v>1</v>
      </c>
      <c r="C36" s="7">
        <v>125</v>
      </c>
      <c r="D36" s="7">
        <v>133</v>
      </c>
      <c r="E36" s="7">
        <v>0</v>
      </c>
      <c r="F36" s="7">
        <v>0</v>
      </c>
      <c r="G36" s="8">
        <f t="shared" si="4"/>
        <v>125</v>
      </c>
      <c r="H36" s="8">
        <f t="shared" si="5"/>
        <v>133</v>
      </c>
      <c r="I36" s="21">
        <v>9450</v>
      </c>
      <c r="J36" s="21">
        <v>11789</v>
      </c>
    </row>
    <row r="37" spans="1:10" ht="15" customHeight="1">
      <c r="A37" s="5" t="s">
        <v>101</v>
      </c>
      <c r="B37" s="6">
        <v>1</v>
      </c>
      <c r="C37" s="7">
        <v>261</v>
      </c>
      <c r="D37" s="7">
        <v>269</v>
      </c>
      <c r="E37" s="7">
        <v>0</v>
      </c>
      <c r="F37" s="7">
        <v>0</v>
      </c>
      <c r="G37" s="8">
        <f t="shared" si="4"/>
        <v>261</v>
      </c>
      <c r="H37" s="8">
        <f t="shared" si="5"/>
        <v>269</v>
      </c>
      <c r="I37" s="21">
        <v>2686</v>
      </c>
      <c r="J37" s="21">
        <v>3157</v>
      </c>
    </row>
    <row r="38" spans="1:10" ht="15" customHeight="1">
      <c r="A38" s="5" t="s">
        <v>105</v>
      </c>
      <c r="B38" s="6">
        <v>1</v>
      </c>
      <c r="C38" s="7">
        <v>102</v>
      </c>
      <c r="D38" s="7">
        <v>157</v>
      </c>
      <c r="E38" s="19">
        <v>0</v>
      </c>
      <c r="F38" s="19">
        <v>0</v>
      </c>
      <c r="G38" s="8">
        <f t="shared" si="4"/>
        <v>102</v>
      </c>
      <c r="H38" s="8">
        <f t="shared" si="5"/>
        <v>157</v>
      </c>
      <c r="I38" s="7">
        <v>3363</v>
      </c>
      <c r="J38" s="7">
        <v>4295</v>
      </c>
    </row>
    <row r="39" spans="1:10" ht="15" customHeight="1">
      <c r="A39" s="5" t="s">
        <v>65</v>
      </c>
      <c r="B39" s="9">
        <v>1</v>
      </c>
      <c r="C39" s="7">
        <v>521</v>
      </c>
      <c r="D39" s="7">
        <v>545</v>
      </c>
      <c r="E39" s="7">
        <v>370</v>
      </c>
      <c r="F39" s="7">
        <v>425</v>
      </c>
      <c r="G39" s="8">
        <f t="shared" si="4"/>
        <v>891</v>
      </c>
      <c r="H39" s="8">
        <f aca="true" t="shared" si="6" ref="H39:H54">+D39+F39</f>
        <v>970</v>
      </c>
      <c r="I39" s="7">
        <v>18164</v>
      </c>
      <c r="J39" s="7">
        <v>22970</v>
      </c>
    </row>
    <row r="40" spans="1:10" ht="15" customHeight="1">
      <c r="A40" s="5" t="s">
        <v>34</v>
      </c>
      <c r="B40" s="6">
        <v>2</v>
      </c>
      <c r="C40" s="7">
        <v>203</v>
      </c>
      <c r="D40" s="7">
        <v>219</v>
      </c>
      <c r="E40" s="7">
        <v>67</v>
      </c>
      <c r="F40" s="7">
        <v>69</v>
      </c>
      <c r="G40" s="8">
        <f t="shared" si="4"/>
        <v>270</v>
      </c>
      <c r="H40" s="8">
        <f t="shared" si="6"/>
        <v>288</v>
      </c>
      <c r="I40" s="7">
        <v>16672</v>
      </c>
      <c r="J40" s="7">
        <v>20831</v>
      </c>
    </row>
    <row r="41" spans="1:10" s="12" customFormat="1" ht="15" customHeight="1">
      <c r="A41" s="5" t="s">
        <v>35</v>
      </c>
      <c r="B41" s="6">
        <v>3</v>
      </c>
      <c r="C41" s="7">
        <v>512</v>
      </c>
      <c r="D41" s="7">
        <v>546</v>
      </c>
      <c r="E41" s="7">
        <v>192</v>
      </c>
      <c r="F41" s="7">
        <v>216</v>
      </c>
      <c r="G41" s="8">
        <f t="shared" si="4"/>
        <v>704</v>
      </c>
      <c r="H41" s="8">
        <f t="shared" si="6"/>
        <v>762</v>
      </c>
      <c r="I41" s="7">
        <v>31757</v>
      </c>
      <c r="J41" s="7">
        <v>36212</v>
      </c>
    </row>
    <row r="42" spans="1:10" ht="15" customHeight="1">
      <c r="A42" s="5" t="s">
        <v>36</v>
      </c>
      <c r="B42" s="6">
        <v>3</v>
      </c>
      <c r="C42" s="7">
        <v>43</v>
      </c>
      <c r="D42" s="7">
        <v>51</v>
      </c>
      <c r="E42" s="7">
        <v>0</v>
      </c>
      <c r="F42" s="7">
        <v>0</v>
      </c>
      <c r="G42" s="8">
        <f t="shared" si="4"/>
        <v>43</v>
      </c>
      <c r="H42" s="8">
        <f t="shared" si="6"/>
        <v>51</v>
      </c>
      <c r="I42" s="7">
        <v>5482</v>
      </c>
      <c r="J42" s="7">
        <v>6566</v>
      </c>
    </row>
    <row r="43" spans="1:10" ht="15" customHeight="1">
      <c r="A43" s="5" t="s">
        <v>90</v>
      </c>
      <c r="B43" s="6">
        <v>1</v>
      </c>
      <c r="C43" s="7">
        <v>135</v>
      </c>
      <c r="D43" s="7">
        <v>136</v>
      </c>
      <c r="E43" s="7">
        <v>0</v>
      </c>
      <c r="F43" s="7">
        <v>0</v>
      </c>
      <c r="G43" s="8">
        <f t="shared" si="4"/>
        <v>135</v>
      </c>
      <c r="H43" s="8">
        <f t="shared" si="6"/>
        <v>136</v>
      </c>
      <c r="I43" s="7">
        <v>4109</v>
      </c>
      <c r="J43" s="7">
        <v>5193</v>
      </c>
    </row>
    <row r="44" spans="1:10" ht="15" customHeight="1">
      <c r="A44" s="5" t="s">
        <v>37</v>
      </c>
      <c r="B44" s="6">
        <v>1</v>
      </c>
      <c r="C44" s="7">
        <v>362</v>
      </c>
      <c r="D44" s="7">
        <v>377</v>
      </c>
      <c r="E44" s="7">
        <v>26</v>
      </c>
      <c r="F44" s="7">
        <v>26</v>
      </c>
      <c r="G44" s="8">
        <f t="shared" si="4"/>
        <v>388</v>
      </c>
      <c r="H44" s="8">
        <f t="shared" si="6"/>
        <v>403</v>
      </c>
      <c r="I44" s="8">
        <v>13875</v>
      </c>
      <c r="J44" s="8">
        <v>16626</v>
      </c>
    </row>
    <row r="45" spans="1:10" ht="15" customHeight="1">
      <c r="A45" s="5" t="s">
        <v>38</v>
      </c>
      <c r="B45" s="6">
        <v>1</v>
      </c>
      <c r="C45" s="7">
        <v>54</v>
      </c>
      <c r="D45" s="7">
        <v>56</v>
      </c>
      <c r="E45" s="7">
        <v>0</v>
      </c>
      <c r="F45" s="7">
        <v>0</v>
      </c>
      <c r="G45" s="8">
        <f t="shared" si="4"/>
        <v>54</v>
      </c>
      <c r="H45" s="8">
        <f t="shared" si="6"/>
        <v>56</v>
      </c>
      <c r="I45" s="7">
        <v>7088</v>
      </c>
      <c r="J45" s="7">
        <v>8777</v>
      </c>
    </row>
    <row r="46" spans="1:10" ht="15" customHeight="1">
      <c r="A46" s="5" t="s">
        <v>39</v>
      </c>
      <c r="B46" s="6">
        <v>1</v>
      </c>
      <c r="C46" s="7">
        <v>303</v>
      </c>
      <c r="D46" s="7">
        <v>308</v>
      </c>
      <c r="E46" s="7">
        <v>36</v>
      </c>
      <c r="F46" s="7">
        <v>36</v>
      </c>
      <c r="G46" s="8">
        <f t="shared" si="4"/>
        <v>339</v>
      </c>
      <c r="H46" s="8">
        <f t="shared" si="6"/>
        <v>344</v>
      </c>
      <c r="I46" s="7">
        <v>15892</v>
      </c>
      <c r="J46" s="7">
        <v>20790</v>
      </c>
    </row>
    <row r="47" spans="1:10" ht="15" customHeight="1">
      <c r="A47" s="5" t="s">
        <v>40</v>
      </c>
      <c r="B47" s="6">
        <v>1</v>
      </c>
      <c r="C47" s="7">
        <v>79</v>
      </c>
      <c r="D47" s="7">
        <v>120</v>
      </c>
      <c r="E47" s="7">
        <v>1</v>
      </c>
      <c r="F47" s="7">
        <v>2</v>
      </c>
      <c r="G47" s="8">
        <f t="shared" si="4"/>
        <v>80</v>
      </c>
      <c r="H47" s="8">
        <f t="shared" si="6"/>
        <v>122</v>
      </c>
      <c r="I47" s="7">
        <v>5698</v>
      </c>
      <c r="J47" s="7">
        <v>8904</v>
      </c>
    </row>
    <row r="48" spans="1:10" ht="15" customHeight="1">
      <c r="A48" s="5" t="s">
        <v>121</v>
      </c>
      <c r="B48" s="6">
        <v>1</v>
      </c>
      <c r="C48" s="7">
        <v>5</v>
      </c>
      <c r="D48" s="7">
        <v>11</v>
      </c>
      <c r="E48" s="7">
        <v>0</v>
      </c>
      <c r="F48" s="7">
        <v>0</v>
      </c>
      <c r="G48" s="8">
        <f>+C48+E48</f>
        <v>5</v>
      </c>
      <c r="H48" s="8">
        <f>+D48+F48</f>
        <v>11</v>
      </c>
      <c r="I48" s="7">
        <v>1412</v>
      </c>
      <c r="J48" s="7">
        <v>1500</v>
      </c>
    </row>
    <row r="49" spans="1:10" ht="15" customHeight="1">
      <c r="A49" s="5" t="s">
        <v>41</v>
      </c>
      <c r="B49" s="6">
        <v>1</v>
      </c>
      <c r="C49" s="8">
        <v>556</v>
      </c>
      <c r="D49" s="8">
        <v>676</v>
      </c>
      <c r="E49" s="8">
        <v>229</v>
      </c>
      <c r="F49" s="8">
        <v>231</v>
      </c>
      <c r="G49" s="8">
        <f t="shared" si="4"/>
        <v>785</v>
      </c>
      <c r="H49" s="8">
        <f t="shared" si="6"/>
        <v>907</v>
      </c>
      <c r="I49" s="21">
        <v>27145</v>
      </c>
      <c r="J49" s="21">
        <v>41426</v>
      </c>
    </row>
    <row r="50" spans="1:10" ht="15" customHeight="1">
      <c r="A50" s="5" t="s">
        <v>42</v>
      </c>
      <c r="B50" s="6">
        <v>1</v>
      </c>
      <c r="C50" s="8">
        <v>166</v>
      </c>
      <c r="D50" s="8">
        <v>174</v>
      </c>
      <c r="E50" s="8">
        <v>34</v>
      </c>
      <c r="F50" s="8">
        <v>35</v>
      </c>
      <c r="G50" s="8">
        <f t="shared" si="4"/>
        <v>200</v>
      </c>
      <c r="H50" s="8">
        <f t="shared" si="6"/>
        <v>209</v>
      </c>
      <c r="I50" s="21">
        <v>7685</v>
      </c>
      <c r="J50" s="21">
        <v>9192</v>
      </c>
    </row>
    <row r="51" spans="1:10" ht="15" customHeight="1">
      <c r="A51" s="5" t="s">
        <v>43</v>
      </c>
      <c r="B51" s="6">
        <v>1</v>
      </c>
      <c r="C51" s="7">
        <v>420</v>
      </c>
      <c r="D51" s="7">
        <v>481</v>
      </c>
      <c r="E51" s="7">
        <v>0</v>
      </c>
      <c r="F51" s="7">
        <v>0</v>
      </c>
      <c r="G51" s="8">
        <f t="shared" si="4"/>
        <v>420</v>
      </c>
      <c r="H51" s="8">
        <f t="shared" si="6"/>
        <v>481</v>
      </c>
      <c r="I51" s="7">
        <v>18091</v>
      </c>
      <c r="J51" s="7">
        <v>27878</v>
      </c>
    </row>
    <row r="52" spans="1:10" ht="15" customHeight="1">
      <c r="A52" s="5" t="s">
        <v>81</v>
      </c>
      <c r="B52" s="6">
        <v>1</v>
      </c>
      <c r="C52" s="7">
        <v>516</v>
      </c>
      <c r="D52" s="7">
        <v>524</v>
      </c>
      <c r="E52" s="7">
        <v>34</v>
      </c>
      <c r="F52" s="7">
        <v>36</v>
      </c>
      <c r="G52" s="8">
        <f t="shared" si="4"/>
        <v>550</v>
      </c>
      <c r="H52" s="8">
        <f t="shared" si="6"/>
        <v>560</v>
      </c>
      <c r="I52" s="7">
        <v>29810</v>
      </c>
      <c r="J52" s="7">
        <v>30281</v>
      </c>
    </row>
    <row r="53" spans="1:10" ht="15" customHeight="1">
      <c r="A53" s="5" t="s">
        <v>44</v>
      </c>
      <c r="B53" s="6">
        <v>1</v>
      </c>
      <c r="C53" s="7">
        <v>316</v>
      </c>
      <c r="D53" s="7">
        <v>348</v>
      </c>
      <c r="E53" s="7">
        <v>26</v>
      </c>
      <c r="F53" s="7">
        <v>28</v>
      </c>
      <c r="G53" s="8">
        <f t="shared" si="4"/>
        <v>342</v>
      </c>
      <c r="H53" s="8">
        <f t="shared" si="6"/>
        <v>376</v>
      </c>
      <c r="I53" s="7">
        <v>15242</v>
      </c>
      <c r="J53" s="7">
        <v>18588</v>
      </c>
    </row>
    <row r="54" spans="1:10" ht="15" customHeight="1">
      <c r="A54" s="5" t="s">
        <v>45</v>
      </c>
      <c r="B54" s="6">
        <v>2</v>
      </c>
      <c r="C54" s="7">
        <v>1281</v>
      </c>
      <c r="D54" s="7">
        <v>1307</v>
      </c>
      <c r="E54" s="7">
        <v>55</v>
      </c>
      <c r="F54" s="7">
        <v>59</v>
      </c>
      <c r="G54" s="8">
        <f t="shared" si="4"/>
        <v>1336</v>
      </c>
      <c r="H54" s="8">
        <f t="shared" si="6"/>
        <v>1366</v>
      </c>
      <c r="I54" s="7">
        <v>35216</v>
      </c>
      <c r="J54" s="7">
        <v>43003</v>
      </c>
    </row>
    <row r="55" spans="1:10" ht="15" customHeight="1">
      <c r="A55" s="5" t="s">
        <v>46</v>
      </c>
      <c r="B55" s="6">
        <v>1</v>
      </c>
      <c r="C55" s="6">
        <v>161</v>
      </c>
      <c r="D55" s="7">
        <v>172</v>
      </c>
      <c r="E55" s="7">
        <v>0</v>
      </c>
      <c r="F55" s="7">
        <v>0</v>
      </c>
      <c r="G55" s="8">
        <f t="shared" si="4"/>
        <v>161</v>
      </c>
      <c r="H55" s="8">
        <f>+D55+F55</f>
        <v>172</v>
      </c>
      <c r="I55" s="7">
        <v>13707</v>
      </c>
      <c r="J55" s="7">
        <v>15979</v>
      </c>
    </row>
    <row r="56" spans="1:10" ht="15" customHeight="1">
      <c r="A56" s="2" t="s">
        <v>20</v>
      </c>
      <c r="B56" s="2">
        <f>SUM(B57:B69)</f>
        <v>33</v>
      </c>
      <c r="C56" s="4">
        <f>SUM(C57:C69)</f>
        <v>10716</v>
      </c>
      <c r="D56" s="4">
        <f aca="true" t="shared" si="7" ref="D56:J56">SUM(D57:D69)</f>
        <v>31167</v>
      </c>
      <c r="E56" s="4">
        <f t="shared" si="7"/>
        <v>3048</v>
      </c>
      <c r="F56" s="4">
        <f t="shared" si="7"/>
        <v>4475</v>
      </c>
      <c r="G56" s="4">
        <f t="shared" si="7"/>
        <v>13764</v>
      </c>
      <c r="H56" s="4">
        <f t="shared" si="7"/>
        <v>35642</v>
      </c>
      <c r="I56" s="4">
        <f t="shared" si="7"/>
        <v>664195</v>
      </c>
      <c r="J56" s="4">
        <f t="shared" si="7"/>
        <v>1961899</v>
      </c>
    </row>
    <row r="57" spans="1:11" ht="15" customHeight="1">
      <c r="A57" s="5" t="s">
        <v>102</v>
      </c>
      <c r="B57" s="9">
        <v>3</v>
      </c>
      <c r="C57" s="7">
        <v>749</v>
      </c>
      <c r="D57" s="7">
        <v>2325</v>
      </c>
      <c r="E57" s="7">
        <v>72</v>
      </c>
      <c r="F57" s="7">
        <v>113</v>
      </c>
      <c r="G57" s="8">
        <f aca="true" t="shared" si="8" ref="G57:G69">+C57+E57</f>
        <v>821</v>
      </c>
      <c r="H57" s="8">
        <f>+D57+F57</f>
        <v>2438</v>
      </c>
      <c r="I57" s="7">
        <v>30747</v>
      </c>
      <c r="J57" s="7">
        <v>76752</v>
      </c>
      <c r="K57" s="4"/>
    </row>
    <row r="58" spans="1:10" ht="15" customHeight="1">
      <c r="A58" s="5" t="s">
        <v>21</v>
      </c>
      <c r="B58" s="9">
        <v>1</v>
      </c>
      <c r="C58" s="7">
        <v>855</v>
      </c>
      <c r="D58" s="7">
        <v>1710</v>
      </c>
      <c r="E58" s="7">
        <v>65</v>
      </c>
      <c r="F58" s="7">
        <v>129</v>
      </c>
      <c r="G58" s="8">
        <f t="shared" si="8"/>
        <v>920</v>
      </c>
      <c r="H58" s="8">
        <f aca="true" t="shared" si="9" ref="H58:H68">+D58+F58</f>
        <v>1839</v>
      </c>
      <c r="I58" s="7">
        <v>43706</v>
      </c>
      <c r="J58" s="7">
        <v>92453</v>
      </c>
    </row>
    <row r="59" spans="1:10" ht="15" customHeight="1">
      <c r="A59" s="5" t="s">
        <v>78</v>
      </c>
      <c r="B59" s="9">
        <v>1</v>
      </c>
      <c r="C59" s="7">
        <v>1219</v>
      </c>
      <c r="D59" s="7">
        <v>3253</v>
      </c>
      <c r="E59" s="7">
        <v>122</v>
      </c>
      <c r="F59" s="7">
        <v>172</v>
      </c>
      <c r="G59" s="8">
        <f t="shared" si="8"/>
        <v>1341</v>
      </c>
      <c r="H59" s="8">
        <f t="shared" si="9"/>
        <v>3425</v>
      </c>
      <c r="I59" s="7">
        <v>49552</v>
      </c>
      <c r="J59" s="7">
        <v>182521</v>
      </c>
    </row>
    <row r="60" spans="1:10" ht="15" customHeight="1">
      <c r="A60" s="5" t="s">
        <v>22</v>
      </c>
      <c r="B60" s="9">
        <v>2</v>
      </c>
      <c r="C60" s="7">
        <v>265</v>
      </c>
      <c r="D60" s="7">
        <v>1365</v>
      </c>
      <c r="E60" s="7">
        <v>70</v>
      </c>
      <c r="F60" s="7">
        <v>165</v>
      </c>
      <c r="G60" s="8">
        <f t="shared" si="8"/>
        <v>335</v>
      </c>
      <c r="H60" s="8">
        <f t="shared" si="9"/>
        <v>1530</v>
      </c>
      <c r="I60" s="7">
        <v>45742</v>
      </c>
      <c r="J60" s="7">
        <v>225665</v>
      </c>
    </row>
    <row r="61" spans="1:10" ht="15" customHeight="1">
      <c r="A61" s="5" t="s">
        <v>23</v>
      </c>
      <c r="B61" s="9">
        <v>1</v>
      </c>
      <c r="C61" s="7">
        <v>1554</v>
      </c>
      <c r="D61" s="7">
        <v>4126</v>
      </c>
      <c r="E61" s="7">
        <v>852</v>
      </c>
      <c r="F61" s="7">
        <v>1158</v>
      </c>
      <c r="G61" s="8">
        <f t="shared" si="8"/>
        <v>2406</v>
      </c>
      <c r="H61" s="8">
        <f t="shared" si="9"/>
        <v>5284</v>
      </c>
      <c r="I61" s="7">
        <v>50022</v>
      </c>
      <c r="J61" s="7">
        <v>161065</v>
      </c>
    </row>
    <row r="62" spans="1:10" ht="15" customHeight="1">
      <c r="A62" s="5" t="s">
        <v>24</v>
      </c>
      <c r="B62" s="9">
        <v>2</v>
      </c>
      <c r="C62" s="7">
        <v>638</v>
      </c>
      <c r="D62" s="7">
        <v>1186</v>
      </c>
      <c r="E62" s="7">
        <v>220</v>
      </c>
      <c r="F62" s="7">
        <v>333</v>
      </c>
      <c r="G62" s="8">
        <f t="shared" si="8"/>
        <v>858</v>
      </c>
      <c r="H62" s="8">
        <f t="shared" si="9"/>
        <v>1519</v>
      </c>
      <c r="I62" s="7">
        <v>66311</v>
      </c>
      <c r="J62" s="7">
        <v>163610</v>
      </c>
    </row>
    <row r="63" spans="1:10" ht="15" customHeight="1">
      <c r="A63" s="5" t="s">
        <v>25</v>
      </c>
      <c r="B63" s="9">
        <v>1</v>
      </c>
      <c r="C63" s="7">
        <v>1359</v>
      </c>
      <c r="D63" s="7">
        <v>2837</v>
      </c>
      <c r="E63" s="7">
        <v>901</v>
      </c>
      <c r="F63" s="7">
        <v>1129</v>
      </c>
      <c r="G63" s="8">
        <f t="shared" si="8"/>
        <v>2260</v>
      </c>
      <c r="H63" s="8">
        <f t="shared" si="9"/>
        <v>3966</v>
      </c>
      <c r="I63" s="7">
        <v>130422</v>
      </c>
      <c r="J63" s="7">
        <v>273323</v>
      </c>
    </row>
    <row r="64" spans="1:10" ht="15" customHeight="1">
      <c r="A64" s="5" t="s">
        <v>26</v>
      </c>
      <c r="B64" s="9">
        <v>5</v>
      </c>
      <c r="C64" s="7">
        <v>2104</v>
      </c>
      <c r="D64" s="7">
        <v>3668</v>
      </c>
      <c r="E64" s="7">
        <v>76</v>
      </c>
      <c r="F64" s="7">
        <v>131</v>
      </c>
      <c r="G64" s="8">
        <f t="shared" si="8"/>
        <v>2180</v>
      </c>
      <c r="H64" s="8">
        <f t="shared" si="9"/>
        <v>3799</v>
      </c>
      <c r="I64" s="7">
        <v>100679</v>
      </c>
      <c r="J64" s="7">
        <v>331340</v>
      </c>
    </row>
    <row r="65" spans="1:10" ht="15" customHeight="1">
      <c r="A65" s="5" t="s">
        <v>27</v>
      </c>
      <c r="B65" s="9">
        <v>2</v>
      </c>
      <c r="C65" s="23">
        <v>274</v>
      </c>
      <c r="D65" s="23">
        <v>5669</v>
      </c>
      <c r="E65" s="23">
        <v>502</v>
      </c>
      <c r="F65" s="23">
        <v>920</v>
      </c>
      <c r="G65" s="8">
        <f t="shared" si="8"/>
        <v>776</v>
      </c>
      <c r="H65" s="8">
        <f t="shared" si="9"/>
        <v>6589</v>
      </c>
      <c r="I65" s="7">
        <v>37378</v>
      </c>
      <c r="J65" s="7">
        <v>112711</v>
      </c>
    </row>
    <row r="66" spans="1:10" ht="15" customHeight="1">
      <c r="A66" s="5" t="s">
        <v>103</v>
      </c>
      <c r="B66" s="7">
        <v>6</v>
      </c>
      <c r="C66" s="7">
        <v>347</v>
      </c>
      <c r="D66" s="7">
        <v>828</v>
      </c>
      <c r="E66" s="7">
        <v>122</v>
      </c>
      <c r="F66" s="7">
        <v>143</v>
      </c>
      <c r="G66" s="8">
        <f t="shared" si="8"/>
        <v>469</v>
      </c>
      <c r="H66" s="8">
        <f t="shared" si="9"/>
        <v>971</v>
      </c>
      <c r="I66" s="7">
        <v>25576</v>
      </c>
      <c r="J66" s="7">
        <v>74754</v>
      </c>
    </row>
    <row r="67" spans="1:10" ht="15" customHeight="1">
      <c r="A67" s="5" t="s">
        <v>28</v>
      </c>
      <c r="B67" s="7">
        <v>2</v>
      </c>
      <c r="C67" s="7">
        <v>114</v>
      </c>
      <c r="D67" s="7">
        <v>1568</v>
      </c>
      <c r="E67" s="7">
        <v>2</v>
      </c>
      <c r="F67" s="7">
        <v>7</v>
      </c>
      <c r="G67" s="8">
        <f t="shared" si="8"/>
        <v>116</v>
      </c>
      <c r="H67" s="8">
        <f t="shared" si="9"/>
        <v>1575</v>
      </c>
      <c r="I67" s="7">
        <v>9232</v>
      </c>
      <c r="J67" s="7">
        <v>67530</v>
      </c>
    </row>
    <row r="68" spans="1:10" ht="15" customHeight="1">
      <c r="A68" s="5" t="s">
        <v>104</v>
      </c>
      <c r="B68" s="9">
        <v>2</v>
      </c>
      <c r="C68" s="7">
        <v>819</v>
      </c>
      <c r="D68" s="7">
        <v>1914</v>
      </c>
      <c r="E68" s="7">
        <v>37</v>
      </c>
      <c r="F68" s="7">
        <v>52</v>
      </c>
      <c r="G68" s="8">
        <f t="shared" si="8"/>
        <v>856</v>
      </c>
      <c r="H68" s="8">
        <f t="shared" si="9"/>
        <v>1966</v>
      </c>
      <c r="I68" s="7">
        <v>41954</v>
      </c>
      <c r="J68" s="7">
        <v>116555</v>
      </c>
    </row>
    <row r="69" spans="1:10" ht="15" customHeight="1">
      <c r="A69" s="5" t="s">
        <v>29</v>
      </c>
      <c r="B69" s="9">
        <v>5</v>
      </c>
      <c r="C69" s="7">
        <v>419</v>
      </c>
      <c r="D69" s="7">
        <v>718</v>
      </c>
      <c r="E69" s="7">
        <v>7</v>
      </c>
      <c r="F69" s="7">
        <v>23</v>
      </c>
      <c r="G69" s="8">
        <f t="shared" si="8"/>
        <v>426</v>
      </c>
      <c r="H69" s="8">
        <f>+D69+F69</f>
        <v>741</v>
      </c>
      <c r="I69" s="7">
        <v>32874</v>
      </c>
      <c r="J69" s="7">
        <v>83620</v>
      </c>
    </row>
    <row r="70" spans="1:10" ht="15" customHeight="1">
      <c r="A70" s="2" t="s">
        <v>30</v>
      </c>
      <c r="B70" s="2">
        <f>SUM(B71:B75)</f>
        <v>7</v>
      </c>
      <c r="C70" s="4">
        <f aca="true" t="shared" si="10" ref="C70:J70">SUM(C71:C75)</f>
        <v>7886</v>
      </c>
      <c r="D70" s="4">
        <f t="shared" si="10"/>
        <v>20101</v>
      </c>
      <c r="E70" s="4">
        <f t="shared" si="10"/>
        <v>739</v>
      </c>
      <c r="F70" s="4">
        <f t="shared" si="10"/>
        <v>948</v>
      </c>
      <c r="G70" s="4">
        <f t="shared" si="10"/>
        <v>8625</v>
      </c>
      <c r="H70" s="4">
        <f t="shared" si="10"/>
        <v>21049</v>
      </c>
      <c r="I70" s="4">
        <f t="shared" si="10"/>
        <v>305696</v>
      </c>
      <c r="J70" s="4">
        <f t="shared" si="10"/>
        <v>1166155</v>
      </c>
    </row>
    <row r="71" spans="1:11" ht="15" customHeight="1">
      <c r="A71" s="5" t="s">
        <v>84</v>
      </c>
      <c r="B71" s="9">
        <v>1</v>
      </c>
      <c r="C71" s="7">
        <v>1305</v>
      </c>
      <c r="D71" s="7">
        <v>3976</v>
      </c>
      <c r="E71" s="7">
        <v>434</v>
      </c>
      <c r="F71" s="7">
        <v>548</v>
      </c>
      <c r="G71" s="8">
        <f aca="true" t="shared" si="11" ref="G71:H74">+C71+E71</f>
        <v>1739</v>
      </c>
      <c r="H71" s="8">
        <f t="shared" si="11"/>
        <v>4524</v>
      </c>
      <c r="I71" s="7">
        <v>84798</v>
      </c>
      <c r="J71" s="7">
        <v>314303</v>
      </c>
      <c r="K71" s="4"/>
    </row>
    <row r="72" spans="1:10" ht="15" customHeight="1">
      <c r="A72" s="5" t="s">
        <v>86</v>
      </c>
      <c r="B72" s="9">
        <v>1</v>
      </c>
      <c r="C72" s="7">
        <v>1567</v>
      </c>
      <c r="D72" s="7">
        <v>4321</v>
      </c>
      <c r="E72" s="7">
        <v>0</v>
      </c>
      <c r="F72" s="7">
        <v>0</v>
      </c>
      <c r="G72" s="8">
        <f t="shared" si="11"/>
        <v>1567</v>
      </c>
      <c r="H72" s="8">
        <f t="shared" si="11"/>
        <v>4321</v>
      </c>
      <c r="I72" s="7">
        <v>52332</v>
      </c>
      <c r="J72" s="7">
        <v>297291</v>
      </c>
    </row>
    <row r="73" spans="1:10" ht="15" customHeight="1">
      <c r="A73" s="5" t="s">
        <v>31</v>
      </c>
      <c r="B73" s="9">
        <v>2</v>
      </c>
      <c r="C73" s="8">
        <v>2422</v>
      </c>
      <c r="D73" s="8">
        <v>3863</v>
      </c>
      <c r="E73" s="7">
        <v>198</v>
      </c>
      <c r="F73" s="7">
        <v>280</v>
      </c>
      <c r="G73" s="8">
        <f t="shared" si="11"/>
        <v>2620</v>
      </c>
      <c r="H73" s="8">
        <f t="shared" si="11"/>
        <v>4143</v>
      </c>
      <c r="I73" s="7">
        <v>62104</v>
      </c>
      <c r="J73" s="7">
        <v>210829</v>
      </c>
    </row>
    <row r="74" spans="1:10" ht="15" customHeight="1">
      <c r="A74" s="5" t="s">
        <v>80</v>
      </c>
      <c r="B74" s="9">
        <v>1</v>
      </c>
      <c r="C74" s="8">
        <v>2059</v>
      </c>
      <c r="D74" s="8">
        <v>4328</v>
      </c>
      <c r="E74" s="8">
        <v>0</v>
      </c>
      <c r="F74" s="8">
        <v>0</v>
      </c>
      <c r="G74" s="8">
        <f t="shared" si="11"/>
        <v>2059</v>
      </c>
      <c r="H74" s="8">
        <f t="shared" si="11"/>
        <v>4328</v>
      </c>
      <c r="I74" s="7">
        <v>58066</v>
      </c>
      <c r="J74" s="8">
        <v>143058</v>
      </c>
    </row>
    <row r="75" spans="1:10" ht="15" customHeight="1">
      <c r="A75" s="5" t="s">
        <v>32</v>
      </c>
      <c r="B75" s="9">
        <v>2</v>
      </c>
      <c r="C75" s="7">
        <v>533</v>
      </c>
      <c r="D75" s="7">
        <v>3613</v>
      </c>
      <c r="E75" s="7">
        <v>107</v>
      </c>
      <c r="F75" s="7">
        <v>120</v>
      </c>
      <c r="G75" s="8">
        <f>+C75+E75</f>
        <v>640</v>
      </c>
      <c r="H75" s="8">
        <f>+D75+F75</f>
        <v>3733</v>
      </c>
      <c r="I75" s="7">
        <v>48396</v>
      </c>
      <c r="J75" s="7">
        <v>200674</v>
      </c>
    </row>
    <row r="76" spans="1:10" ht="15" customHeight="1">
      <c r="A76" s="2" t="s">
        <v>15</v>
      </c>
      <c r="B76" s="2">
        <f aca="true" t="shared" si="12" ref="B76:H76">SUM(B77:B80)</f>
        <v>5</v>
      </c>
      <c r="C76" s="4">
        <f t="shared" si="12"/>
        <v>3038</v>
      </c>
      <c r="D76" s="4">
        <f t="shared" si="12"/>
        <v>6512</v>
      </c>
      <c r="E76" s="4">
        <f t="shared" si="12"/>
        <v>1140</v>
      </c>
      <c r="F76" s="4">
        <f t="shared" si="12"/>
        <v>1447</v>
      </c>
      <c r="G76" s="4">
        <f t="shared" si="12"/>
        <v>4178</v>
      </c>
      <c r="H76" s="4">
        <f t="shared" si="12"/>
        <v>7959</v>
      </c>
      <c r="I76" s="4">
        <f>SUM(I77:I80)</f>
        <v>81447</v>
      </c>
      <c r="J76" s="4">
        <f>SUM(J77:J80)</f>
        <v>228155</v>
      </c>
    </row>
    <row r="77" spans="1:11" ht="15" customHeight="1">
      <c r="A77" s="5" t="s">
        <v>16</v>
      </c>
      <c r="B77" s="9">
        <v>2</v>
      </c>
      <c r="C77" s="7">
        <v>1039</v>
      </c>
      <c r="D77" s="7">
        <v>1084</v>
      </c>
      <c r="E77" s="7">
        <v>173</v>
      </c>
      <c r="F77" s="7">
        <v>226</v>
      </c>
      <c r="G77" s="8">
        <f aca="true" t="shared" si="13" ref="G77:H80">+C77+E77</f>
        <v>1212</v>
      </c>
      <c r="H77" s="8">
        <f t="shared" si="13"/>
        <v>1310</v>
      </c>
      <c r="I77" s="7">
        <v>31289</v>
      </c>
      <c r="J77" s="7">
        <v>59096</v>
      </c>
      <c r="K77" s="4"/>
    </row>
    <row r="78" spans="1:10" ht="15" customHeight="1">
      <c r="A78" s="5" t="s">
        <v>17</v>
      </c>
      <c r="B78" s="9">
        <v>1</v>
      </c>
      <c r="C78" s="7">
        <v>267</v>
      </c>
      <c r="D78" s="7">
        <v>1408</v>
      </c>
      <c r="E78" s="7">
        <v>0</v>
      </c>
      <c r="F78" s="7">
        <v>0</v>
      </c>
      <c r="G78" s="8">
        <f t="shared" si="13"/>
        <v>267</v>
      </c>
      <c r="H78" s="8">
        <f t="shared" si="13"/>
        <v>1408</v>
      </c>
      <c r="I78" s="7">
        <v>7981</v>
      </c>
      <c r="J78" s="7">
        <v>58732</v>
      </c>
    </row>
    <row r="79" spans="1:10" ht="15" customHeight="1">
      <c r="A79" s="5" t="s">
        <v>18</v>
      </c>
      <c r="B79" s="9">
        <v>1</v>
      </c>
      <c r="C79" s="7">
        <v>931</v>
      </c>
      <c r="D79" s="7">
        <v>1844</v>
      </c>
      <c r="E79" s="7">
        <v>478</v>
      </c>
      <c r="F79" s="7">
        <v>535</v>
      </c>
      <c r="G79" s="8">
        <f t="shared" si="13"/>
        <v>1409</v>
      </c>
      <c r="H79" s="8">
        <f t="shared" si="13"/>
        <v>2379</v>
      </c>
      <c r="I79" s="7">
        <v>11041</v>
      </c>
      <c r="J79" s="7">
        <v>19555</v>
      </c>
    </row>
    <row r="80" spans="1:10" ht="15" customHeight="1">
      <c r="A80" s="5" t="s">
        <v>19</v>
      </c>
      <c r="B80" s="9">
        <v>1</v>
      </c>
      <c r="C80" s="7">
        <v>801</v>
      </c>
      <c r="D80" s="7">
        <v>2176</v>
      </c>
      <c r="E80" s="7">
        <v>489</v>
      </c>
      <c r="F80" s="7">
        <v>686</v>
      </c>
      <c r="G80" s="8">
        <f t="shared" si="13"/>
        <v>1290</v>
      </c>
      <c r="H80" s="8">
        <f t="shared" si="13"/>
        <v>2862</v>
      </c>
      <c r="I80" s="7">
        <v>31136</v>
      </c>
      <c r="J80" s="7">
        <v>90772</v>
      </c>
    </row>
    <row r="81" spans="1:10" ht="15" customHeight="1">
      <c r="A81" s="2" t="s">
        <v>3</v>
      </c>
      <c r="B81" s="2">
        <f>SUM(B82:B91)</f>
        <v>10</v>
      </c>
      <c r="C81" s="4">
        <f aca="true" t="shared" si="14" ref="C81:I81">SUM(C82:C91)</f>
        <v>6318</v>
      </c>
      <c r="D81" s="4">
        <f t="shared" si="14"/>
        <v>18864</v>
      </c>
      <c r="E81" s="4">
        <f t="shared" si="14"/>
        <v>168</v>
      </c>
      <c r="F81" s="4">
        <f t="shared" si="14"/>
        <v>296</v>
      </c>
      <c r="G81" s="4">
        <f t="shared" si="14"/>
        <v>6486</v>
      </c>
      <c r="H81" s="4">
        <f t="shared" si="14"/>
        <v>19160</v>
      </c>
      <c r="I81" s="4">
        <f t="shared" si="14"/>
        <v>169003</v>
      </c>
      <c r="J81" s="4">
        <f>SUM(J82:J91)</f>
        <v>618144</v>
      </c>
    </row>
    <row r="82" spans="1:10" ht="15" customHeight="1">
      <c r="A82" s="5" t="s">
        <v>4</v>
      </c>
      <c r="B82" s="6">
        <v>1</v>
      </c>
      <c r="C82" s="7">
        <v>307</v>
      </c>
      <c r="D82" s="7">
        <v>374</v>
      </c>
      <c r="E82" s="7">
        <v>0</v>
      </c>
      <c r="F82" s="7">
        <v>0</v>
      </c>
      <c r="G82" s="8">
        <f aca="true" t="shared" si="15" ref="G82:G91">+C82+E82</f>
        <v>307</v>
      </c>
      <c r="H82" s="8">
        <f>+D82+F82</f>
        <v>374</v>
      </c>
      <c r="I82" s="7">
        <v>8755</v>
      </c>
      <c r="J82" s="7">
        <v>11842</v>
      </c>
    </row>
    <row r="83" spans="1:10" ht="15" customHeight="1">
      <c r="A83" s="5" t="s">
        <v>76</v>
      </c>
      <c r="B83" s="6">
        <v>1</v>
      </c>
      <c r="C83" s="7">
        <v>660</v>
      </c>
      <c r="D83" s="7">
        <v>1966</v>
      </c>
      <c r="E83" s="7">
        <v>0</v>
      </c>
      <c r="F83" s="7">
        <v>0</v>
      </c>
      <c r="G83" s="8">
        <f t="shared" si="15"/>
        <v>660</v>
      </c>
      <c r="H83" s="8">
        <f aca="true" t="shared" si="16" ref="H83:H91">+D83+F83</f>
        <v>1966</v>
      </c>
      <c r="I83" s="7">
        <v>21165</v>
      </c>
      <c r="J83" s="7">
        <v>72852</v>
      </c>
    </row>
    <row r="84" spans="1:10" ht="15" customHeight="1">
      <c r="A84" s="5" t="s">
        <v>82</v>
      </c>
      <c r="B84" s="6">
        <v>1</v>
      </c>
      <c r="C84" s="7">
        <v>428</v>
      </c>
      <c r="D84" s="7">
        <v>1123</v>
      </c>
      <c r="E84" s="7">
        <v>76</v>
      </c>
      <c r="F84" s="7">
        <v>127</v>
      </c>
      <c r="G84" s="8">
        <f t="shared" si="15"/>
        <v>504</v>
      </c>
      <c r="H84" s="8">
        <f t="shared" si="16"/>
        <v>1250</v>
      </c>
      <c r="I84" s="7">
        <v>12612</v>
      </c>
      <c r="J84" s="7">
        <v>44078</v>
      </c>
    </row>
    <row r="85" spans="1:10" ht="15" customHeight="1">
      <c r="A85" s="5" t="s">
        <v>5</v>
      </c>
      <c r="B85" s="6">
        <v>1</v>
      </c>
      <c r="C85" s="7">
        <v>539</v>
      </c>
      <c r="D85" s="7">
        <v>1731</v>
      </c>
      <c r="E85" s="7">
        <v>0</v>
      </c>
      <c r="F85" s="7">
        <v>0</v>
      </c>
      <c r="G85" s="8">
        <f t="shared" si="15"/>
        <v>539</v>
      </c>
      <c r="H85" s="8">
        <f t="shared" si="16"/>
        <v>1731</v>
      </c>
      <c r="I85" s="7">
        <v>10685</v>
      </c>
      <c r="J85" s="7">
        <v>54269</v>
      </c>
    </row>
    <row r="86" spans="1:10" ht="15" customHeight="1">
      <c r="A86" s="5" t="s">
        <v>6</v>
      </c>
      <c r="B86" s="6">
        <v>1</v>
      </c>
      <c r="C86" s="7">
        <v>888</v>
      </c>
      <c r="D86" s="7">
        <v>2114</v>
      </c>
      <c r="E86" s="7">
        <v>0</v>
      </c>
      <c r="F86" s="7">
        <v>0</v>
      </c>
      <c r="G86" s="8">
        <f t="shared" si="15"/>
        <v>888</v>
      </c>
      <c r="H86" s="8">
        <f t="shared" si="16"/>
        <v>2114</v>
      </c>
      <c r="I86" s="7">
        <v>19677</v>
      </c>
      <c r="J86" s="7">
        <v>67943</v>
      </c>
    </row>
    <row r="87" spans="1:10" ht="15" customHeight="1">
      <c r="A87" s="5" t="s">
        <v>77</v>
      </c>
      <c r="B87" s="6">
        <v>1</v>
      </c>
      <c r="C87" s="7">
        <v>637</v>
      </c>
      <c r="D87" s="7">
        <v>3123</v>
      </c>
      <c r="E87" s="7">
        <v>0</v>
      </c>
      <c r="F87" s="7">
        <v>0</v>
      </c>
      <c r="G87" s="8">
        <f t="shared" si="15"/>
        <v>637</v>
      </c>
      <c r="H87" s="8">
        <f t="shared" si="16"/>
        <v>3123</v>
      </c>
      <c r="I87" s="7">
        <v>18709</v>
      </c>
      <c r="J87" s="7">
        <v>106937</v>
      </c>
    </row>
    <row r="88" spans="1:10" ht="15" customHeight="1">
      <c r="A88" s="5" t="s">
        <v>7</v>
      </c>
      <c r="B88" s="6">
        <v>1</v>
      </c>
      <c r="C88" s="7">
        <v>584</v>
      </c>
      <c r="D88" s="7">
        <v>1388</v>
      </c>
      <c r="E88" s="7">
        <v>92</v>
      </c>
      <c r="F88" s="7">
        <v>169</v>
      </c>
      <c r="G88" s="8">
        <f t="shared" si="15"/>
        <v>676</v>
      </c>
      <c r="H88" s="8">
        <f t="shared" si="16"/>
        <v>1557</v>
      </c>
      <c r="I88" s="7">
        <v>28816</v>
      </c>
      <c r="J88" s="7">
        <v>74588</v>
      </c>
    </row>
    <row r="89" spans="1:10" ht="15" customHeight="1">
      <c r="A89" s="5" t="s">
        <v>8</v>
      </c>
      <c r="B89" s="6">
        <v>1</v>
      </c>
      <c r="C89" s="7">
        <v>633</v>
      </c>
      <c r="D89" s="7">
        <v>1995</v>
      </c>
      <c r="E89" s="7">
        <v>0</v>
      </c>
      <c r="F89" s="7">
        <v>0</v>
      </c>
      <c r="G89" s="8">
        <f t="shared" si="15"/>
        <v>633</v>
      </c>
      <c r="H89" s="8">
        <f t="shared" si="16"/>
        <v>1995</v>
      </c>
      <c r="I89" s="7">
        <v>13416</v>
      </c>
      <c r="J89" s="7">
        <v>42403</v>
      </c>
    </row>
    <row r="90" spans="1:10" ht="15" customHeight="1">
      <c r="A90" s="5" t="s">
        <v>71</v>
      </c>
      <c r="B90" s="6">
        <v>1</v>
      </c>
      <c r="C90" s="7">
        <v>1075</v>
      </c>
      <c r="D90" s="7">
        <v>3135</v>
      </c>
      <c r="E90" s="7">
        <v>0</v>
      </c>
      <c r="F90" s="7">
        <v>0</v>
      </c>
      <c r="G90" s="8">
        <f t="shared" si="15"/>
        <v>1075</v>
      </c>
      <c r="H90" s="8">
        <f t="shared" si="16"/>
        <v>3135</v>
      </c>
      <c r="I90" s="7">
        <v>20577</v>
      </c>
      <c r="J90" s="7">
        <v>89134</v>
      </c>
    </row>
    <row r="91" spans="1:10" ht="15" customHeight="1">
      <c r="A91" s="5" t="s">
        <v>115</v>
      </c>
      <c r="B91" s="6">
        <v>1</v>
      </c>
      <c r="C91" s="7">
        <v>567</v>
      </c>
      <c r="D91" s="7">
        <v>1915</v>
      </c>
      <c r="E91" s="7">
        <v>0</v>
      </c>
      <c r="F91" s="7">
        <v>0</v>
      </c>
      <c r="G91" s="8">
        <f t="shared" si="15"/>
        <v>567</v>
      </c>
      <c r="H91" s="8">
        <f t="shared" si="16"/>
        <v>1915</v>
      </c>
      <c r="I91" s="7">
        <v>14591</v>
      </c>
      <c r="J91" s="7">
        <v>54098</v>
      </c>
    </row>
    <row r="92" spans="1:10" ht="15" customHeight="1">
      <c r="A92" s="2" t="s">
        <v>9</v>
      </c>
      <c r="B92" s="1">
        <f>SUM(B93:B98)</f>
        <v>6</v>
      </c>
      <c r="C92" s="4">
        <f aca="true" t="shared" si="17" ref="C92:J92">SUM(C93:C98)</f>
        <v>4785</v>
      </c>
      <c r="D92" s="4">
        <f t="shared" si="17"/>
        <v>22092</v>
      </c>
      <c r="E92" s="4">
        <f t="shared" si="17"/>
        <v>2</v>
      </c>
      <c r="F92" s="4">
        <f t="shared" si="17"/>
        <v>2</v>
      </c>
      <c r="G92" s="4">
        <f t="shared" si="17"/>
        <v>4787</v>
      </c>
      <c r="H92" s="4">
        <f t="shared" si="17"/>
        <v>22094</v>
      </c>
      <c r="I92" s="4">
        <f t="shared" si="17"/>
        <v>110302</v>
      </c>
      <c r="J92" s="4">
        <f t="shared" si="17"/>
        <v>1001472</v>
      </c>
    </row>
    <row r="93" spans="1:11" ht="15" customHeight="1">
      <c r="A93" s="5" t="s">
        <v>4</v>
      </c>
      <c r="B93" s="9">
        <v>1</v>
      </c>
      <c r="C93" s="7">
        <v>502</v>
      </c>
      <c r="D93" s="7">
        <v>692</v>
      </c>
      <c r="E93" s="7">
        <v>0</v>
      </c>
      <c r="F93" s="7">
        <v>0</v>
      </c>
      <c r="G93" s="8">
        <f aca="true" t="shared" si="18" ref="G93:G98">+C93+E93</f>
        <v>502</v>
      </c>
      <c r="H93" s="8">
        <f aca="true" t="shared" si="19" ref="H93:H98">+D93+F93</f>
        <v>692</v>
      </c>
      <c r="I93" s="7">
        <v>7265</v>
      </c>
      <c r="J93" s="7">
        <v>10643</v>
      </c>
      <c r="K93" s="4"/>
    </row>
    <row r="94" spans="1:10" ht="15" customHeight="1">
      <c r="A94" s="5" t="s">
        <v>10</v>
      </c>
      <c r="B94" s="9">
        <v>1</v>
      </c>
      <c r="C94" s="7">
        <v>804</v>
      </c>
      <c r="D94" s="7">
        <v>4181</v>
      </c>
      <c r="E94" s="7">
        <v>0</v>
      </c>
      <c r="F94" s="7">
        <v>0</v>
      </c>
      <c r="G94" s="8">
        <f t="shared" si="18"/>
        <v>804</v>
      </c>
      <c r="H94" s="8">
        <f t="shared" si="19"/>
        <v>4181</v>
      </c>
      <c r="I94" s="7">
        <v>14440</v>
      </c>
      <c r="J94" s="7">
        <v>178682</v>
      </c>
    </row>
    <row r="95" spans="1:10" ht="15" customHeight="1">
      <c r="A95" s="5" t="s">
        <v>11</v>
      </c>
      <c r="B95" s="9">
        <v>1</v>
      </c>
      <c r="C95" s="7">
        <v>518</v>
      </c>
      <c r="D95" s="7">
        <v>2746</v>
      </c>
      <c r="E95" s="7">
        <v>0</v>
      </c>
      <c r="F95" s="7">
        <v>0</v>
      </c>
      <c r="G95" s="8">
        <f t="shared" si="18"/>
        <v>518</v>
      </c>
      <c r="H95" s="8">
        <f t="shared" si="19"/>
        <v>2746</v>
      </c>
      <c r="I95" s="7">
        <v>19796</v>
      </c>
      <c r="J95" s="7">
        <v>197886</v>
      </c>
    </row>
    <row r="96" spans="1:10" ht="15" customHeight="1">
      <c r="A96" s="5" t="s">
        <v>13</v>
      </c>
      <c r="B96" s="9">
        <v>1</v>
      </c>
      <c r="C96" s="7">
        <v>1284</v>
      </c>
      <c r="D96" s="7">
        <v>4805</v>
      </c>
      <c r="E96" s="7">
        <v>0</v>
      </c>
      <c r="F96" s="7">
        <v>0</v>
      </c>
      <c r="G96" s="8">
        <f t="shared" si="18"/>
        <v>1284</v>
      </c>
      <c r="H96" s="8">
        <f t="shared" si="19"/>
        <v>4805</v>
      </c>
      <c r="I96" s="7">
        <v>24492</v>
      </c>
      <c r="J96" s="7">
        <v>241323</v>
      </c>
    </row>
    <row r="97" spans="1:10" ht="15" customHeight="1">
      <c r="A97" s="5" t="s">
        <v>14</v>
      </c>
      <c r="B97" s="9">
        <v>1</v>
      </c>
      <c r="C97" s="7">
        <v>1033</v>
      </c>
      <c r="D97" s="7">
        <v>6067</v>
      </c>
      <c r="E97" s="7">
        <v>0</v>
      </c>
      <c r="F97" s="7">
        <v>0</v>
      </c>
      <c r="G97" s="8">
        <f t="shared" si="18"/>
        <v>1033</v>
      </c>
      <c r="H97" s="8">
        <f t="shared" si="19"/>
        <v>6067</v>
      </c>
      <c r="I97" s="7">
        <v>23716</v>
      </c>
      <c r="J97" s="7">
        <v>225737</v>
      </c>
    </row>
    <row r="98" spans="1:10" ht="15" customHeight="1">
      <c r="A98" s="5" t="s">
        <v>12</v>
      </c>
      <c r="B98" s="9">
        <v>1</v>
      </c>
      <c r="C98" s="7">
        <v>644</v>
      </c>
      <c r="D98" s="7">
        <v>3601</v>
      </c>
      <c r="E98" s="7">
        <v>2</v>
      </c>
      <c r="F98" s="7">
        <v>2</v>
      </c>
      <c r="G98" s="8">
        <f t="shared" si="18"/>
        <v>646</v>
      </c>
      <c r="H98" s="8">
        <f t="shared" si="19"/>
        <v>3603</v>
      </c>
      <c r="I98" s="7">
        <v>20593</v>
      </c>
      <c r="J98" s="7">
        <v>147201</v>
      </c>
    </row>
    <row r="99" spans="1:10" ht="15" customHeight="1">
      <c r="A99" s="14" t="s">
        <v>119</v>
      </c>
      <c r="B99" s="4">
        <f aca="true" t="shared" si="20" ref="B99:J99">SUM(B100:B113)</f>
        <v>21</v>
      </c>
      <c r="C99" s="4">
        <f t="shared" si="20"/>
        <v>10972</v>
      </c>
      <c r="D99" s="4">
        <f t="shared" si="20"/>
        <v>14637</v>
      </c>
      <c r="E99" s="4">
        <f t="shared" si="20"/>
        <v>3755</v>
      </c>
      <c r="F99" s="4">
        <f t="shared" si="20"/>
        <v>5354</v>
      </c>
      <c r="G99" s="4">
        <f t="shared" si="20"/>
        <v>14727</v>
      </c>
      <c r="H99" s="4">
        <f t="shared" si="20"/>
        <v>19991</v>
      </c>
      <c r="I99" s="4">
        <f t="shared" si="20"/>
        <v>409859</v>
      </c>
      <c r="J99" s="4">
        <f t="shared" si="20"/>
        <v>708821</v>
      </c>
    </row>
    <row r="100" spans="1:10" ht="15" customHeight="1">
      <c r="A100" s="5" t="s">
        <v>60</v>
      </c>
      <c r="B100" s="9">
        <v>4</v>
      </c>
      <c r="C100" s="7">
        <v>149</v>
      </c>
      <c r="D100" s="7">
        <v>152</v>
      </c>
      <c r="E100" s="7">
        <v>25</v>
      </c>
      <c r="F100" s="7">
        <v>27</v>
      </c>
      <c r="G100" s="8">
        <f aca="true" t="shared" si="21" ref="G100:G113">+C100+E100</f>
        <v>174</v>
      </c>
      <c r="H100" s="8">
        <f>+D100+F100</f>
        <v>179</v>
      </c>
      <c r="I100" s="21">
        <v>28234</v>
      </c>
      <c r="J100" s="7">
        <v>33345</v>
      </c>
    </row>
    <row r="101" spans="1:10" ht="15" customHeight="1">
      <c r="A101" s="5" t="s">
        <v>61</v>
      </c>
      <c r="B101" s="9">
        <v>1</v>
      </c>
      <c r="C101" s="7">
        <v>97</v>
      </c>
      <c r="D101" s="7">
        <v>105</v>
      </c>
      <c r="E101" s="7">
        <v>33</v>
      </c>
      <c r="F101" s="7">
        <v>44</v>
      </c>
      <c r="G101" s="8">
        <f t="shared" si="21"/>
        <v>130</v>
      </c>
      <c r="H101" s="8">
        <f aca="true" t="shared" si="22" ref="H101:H113">+D101+F101</f>
        <v>149</v>
      </c>
      <c r="I101" s="7">
        <v>4326</v>
      </c>
      <c r="J101" s="7">
        <v>6539</v>
      </c>
    </row>
    <row r="102" spans="1:10" ht="15" customHeight="1">
      <c r="A102" s="5" t="s">
        <v>62</v>
      </c>
      <c r="B102" s="9">
        <v>1</v>
      </c>
      <c r="C102" s="7">
        <v>195</v>
      </c>
      <c r="D102" s="7">
        <v>325</v>
      </c>
      <c r="E102" s="7">
        <v>0</v>
      </c>
      <c r="F102" s="7">
        <v>0</v>
      </c>
      <c r="G102" s="8">
        <f t="shared" si="21"/>
        <v>195</v>
      </c>
      <c r="H102" s="8">
        <f t="shared" si="22"/>
        <v>325</v>
      </c>
      <c r="I102" s="7">
        <v>4899</v>
      </c>
      <c r="J102" s="7">
        <v>8107</v>
      </c>
    </row>
    <row r="103" spans="1:10" ht="15" customHeight="1">
      <c r="A103" s="5" t="s">
        <v>97</v>
      </c>
      <c r="B103" s="9">
        <v>1</v>
      </c>
      <c r="C103" s="7">
        <v>74</v>
      </c>
      <c r="D103" s="7">
        <v>76</v>
      </c>
      <c r="E103" s="7">
        <v>0</v>
      </c>
      <c r="F103" s="7">
        <v>0</v>
      </c>
      <c r="G103" s="8">
        <f t="shared" si="21"/>
        <v>74</v>
      </c>
      <c r="H103" s="8">
        <f t="shared" si="22"/>
        <v>76</v>
      </c>
      <c r="I103" s="7">
        <v>136</v>
      </c>
      <c r="J103" s="7">
        <v>136</v>
      </c>
    </row>
    <row r="104" spans="1:10" ht="15" customHeight="1">
      <c r="A104" s="5" t="s">
        <v>79</v>
      </c>
      <c r="B104" s="9">
        <v>2</v>
      </c>
      <c r="C104" s="8">
        <v>200</v>
      </c>
      <c r="D104" s="8">
        <v>200</v>
      </c>
      <c r="E104" s="8">
        <v>23</v>
      </c>
      <c r="F104" s="8">
        <v>26</v>
      </c>
      <c r="G104" s="8">
        <f t="shared" si="21"/>
        <v>223</v>
      </c>
      <c r="H104" s="8">
        <f t="shared" si="22"/>
        <v>226</v>
      </c>
      <c r="I104" s="8">
        <v>5977</v>
      </c>
      <c r="J104" s="8">
        <v>7286</v>
      </c>
    </row>
    <row r="105" spans="1:250" ht="15" customHeight="1">
      <c r="A105" s="5" t="s">
        <v>63</v>
      </c>
      <c r="B105" s="9">
        <v>1</v>
      </c>
      <c r="C105" s="7">
        <v>314</v>
      </c>
      <c r="D105" s="7">
        <v>386</v>
      </c>
      <c r="E105" s="7">
        <v>0</v>
      </c>
      <c r="F105" s="7">
        <v>0</v>
      </c>
      <c r="G105" s="8">
        <f t="shared" si="21"/>
        <v>314</v>
      </c>
      <c r="H105" s="8">
        <f t="shared" si="22"/>
        <v>386</v>
      </c>
      <c r="I105" s="7">
        <v>19039</v>
      </c>
      <c r="J105" s="7">
        <v>19239</v>
      </c>
      <c r="K105" s="24"/>
      <c r="L105" s="24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</row>
    <row r="106" spans="1:10" ht="15" customHeight="1">
      <c r="A106" s="5" t="s">
        <v>64</v>
      </c>
      <c r="B106" s="9">
        <v>1</v>
      </c>
      <c r="C106" s="7">
        <v>379</v>
      </c>
      <c r="D106" s="7">
        <v>484</v>
      </c>
      <c r="E106" s="7">
        <v>0</v>
      </c>
      <c r="F106" s="7">
        <v>0</v>
      </c>
      <c r="G106" s="8">
        <f t="shared" si="21"/>
        <v>379</v>
      </c>
      <c r="H106" s="8">
        <f t="shared" si="22"/>
        <v>484</v>
      </c>
      <c r="I106" s="7">
        <v>5324</v>
      </c>
      <c r="J106" s="7">
        <v>10683</v>
      </c>
    </row>
    <row r="107" spans="1:10" ht="15" customHeight="1">
      <c r="A107" s="5" t="s">
        <v>85</v>
      </c>
      <c r="B107" s="9">
        <v>1</v>
      </c>
      <c r="C107" s="7">
        <v>35</v>
      </c>
      <c r="D107" s="7">
        <v>35</v>
      </c>
      <c r="E107" s="7">
        <v>25</v>
      </c>
      <c r="F107" s="7">
        <v>50</v>
      </c>
      <c r="G107" s="8">
        <f t="shared" si="21"/>
        <v>60</v>
      </c>
      <c r="H107" s="8">
        <f t="shared" si="22"/>
        <v>85</v>
      </c>
      <c r="I107" s="7">
        <v>3350</v>
      </c>
      <c r="J107" s="7">
        <v>4612</v>
      </c>
    </row>
    <row r="108" spans="1:10" ht="15" customHeight="1">
      <c r="A108" s="5" t="s">
        <v>72</v>
      </c>
      <c r="B108" s="9">
        <v>2</v>
      </c>
      <c r="C108" s="7">
        <v>8937</v>
      </c>
      <c r="D108" s="7">
        <v>12245</v>
      </c>
      <c r="E108" s="7">
        <v>3606</v>
      </c>
      <c r="F108" s="7">
        <v>5147</v>
      </c>
      <c r="G108" s="8">
        <f t="shared" si="21"/>
        <v>12543</v>
      </c>
      <c r="H108" s="8">
        <f t="shared" si="22"/>
        <v>17392</v>
      </c>
      <c r="I108" s="7">
        <v>312394</v>
      </c>
      <c r="J108" s="7">
        <v>588539</v>
      </c>
    </row>
    <row r="109" spans="1:10" ht="15" customHeight="1">
      <c r="A109" s="5" t="s">
        <v>66</v>
      </c>
      <c r="B109" s="9">
        <v>1</v>
      </c>
      <c r="C109" s="7">
        <v>151</v>
      </c>
      <c r="D109" s="7">
        <v>172</v>
      </c>
      <c r="E109" s="7">
        <v>25</v>
      </c>
      <c r="F109" s="7">
        <v>38</v>
      </c>
      <c r="G109" s="8">
        <f t="shared" si="21"/>
        <v>176</v>
      </c>
      <c r="H109" s="8">
        <f t="shared" si="22"/>
        <v>210</v>
      </c>
      <c r="I109" s="7">
        <v>6903</v>
      </c>
      <c r="J109" s="7">
        <v>8751</v>
      </c>
    </row>
    <row r="110" spans="1:10" ht="15" customHeight="1">
      <c r="A110" s="5" t="s">
        <v>67</v>
      </c>
      <c r="B110" s="9">
        <v>1</v>
      </c>
      <c r="C110" s="7">
        <v>0</v>
      </c>
      <c r="D110" s="7">
        <v>0</v>
      </c>
      <c r="E110" s="7">
        <v>0</v>
      </c>
      <c r="F110" s="7">
        <v>0</v>
      </c>
      <c r="G110" s="8">
        <f t="shared" si="21"/>
        <v>0</v>
      </c>
      <c r="H110" s="8">
        <f t="shared" si="22"/>
        <v>0</v>
      </c>
      <c r="I110" s="7">
        <v>995</v>
      </c>
      <c r="J110" s="7">
        <v>995</v>
      </c>
    </row>
    <row r="111" spans="1:10" ht="15" customHeight="1">
      <c r="A111" s="5" t="s">
        <v>113</v>
      </c>
      <c r="B111" s="9">
        <v>3</v>
      </c>
      <c r="C111" s="7">
        <v>428</v>
      </c>
      <c r="D111" s="7">
        <v>432</v>
      </c>
      <c r="E111" s="7">
        <v>18</v>
      </c>
      <c r="F111" s="7">
        <v>22</v>
      </c>
      <c r="G111" s="8">
        <f t="shared" si="21"/>
        <v>446</v>
      </c>
      <c r="H111" s="8">
        <f t="shared" si="22"/>
        <v>454</v>
      </c>
      <c r="I111" s="7">
        <v>16300</v>
      </c>
      <c r="J111" s="7">
        <v>18000</v>
      </c>
    </row>
    <row r="112" spans="1:10" ht="15" customHeight="1">
      <c r="A112" s="5" t="s">
        <v>68</v>
      </c>
      <c r="B112" s="9">
        <v>1</v>
      </c>
      <c r="C112" s="7">
        <v>8</v>
      </c>
      <c r="D112" s="7">
        <v>20</v>
      </c>
      <c r="E112" s="7">
        <v>0</v>
      </c>
      <c r="F112" s="7">
        <v>0</v>
      </c>
      <c r="G112" s="8">
        <f t="shared" si="21"/>
        <v>8</v>
      </c>
      <c r="H112" s="8">
        <f t="shared" si="22"/>
        <v>20</v>
      </c>
      <c r="I112" s="7">
        <v>989</v>
      </c>
      <c r="J112" s="7">
        <v>1349</v>
      </c>
    </row>
    <row r="113" spans="1:10" ht="15" customHeight="1">
      <c r="A113" s="5" t="s">
        <v>69</v>
      </c>
      <c r="B113" s="9">
        <v>1</v>
      </c>
      <c r="C113" s="7">
        <v>5</v>
      </c>
      <c r="D113" s="7">
        <v>5</v>
      </c>
      <c r="E113" s="7">
        <v>0</v>
      </c>
      <c r="F113" s="7">
        <v>0</v>
      </c>
      <c r="G113" s="8">
        <f t="shared" si="21"/>
        <v>5</v>
      </c>
      <c r="H113" s="8">
        <f t="shared" si="22"/>
        <v>5</v>
      </c>
      <c r="I113" s="7">
        <v>993</v>
      </c>
      <c r="J113" s="7">
        <v>1240</v>
      </c>
    </row>
    <row r="114" spans="1:10" ht="15" customHeight="1">
      <c r="A114" s="14" t="s">
        <v>108</v>
      </c>
      <c r="B114" s="1"/>
      <c r="C114" s="4">
        <v>2888</v>
      </c>
      <c r="D114" s="4">
        <v>3523</v>
      </c>
      <c r="E114" s="4">
        <v>298</v>
      </c>
      <c r="F114" s="4">
        <v>334</v>
      </c>
      <c r="G114" s="3">
        <f>+C114+E114</f>
        <v>3186</v>
      </c>
      <c r="H114" s="3">
        <f>+D114+F114</f>
        <v>3857</v>
      </c>
      <c r="I114" s="4">
        <v>25413</v>
      </c>
      <c r="J114" s="4">
        <v>34786</v>
      </c>
    </row>
    <row r="115" spans="1:12" s="22" customFormat="1" ht="9" customHeight="1">
      <c r="A115" s="6"/>
      <c r="B115" s="9"/>
      <c r="C115" s="7"/>
      <c r="D115" s="7"/>
      <c r="E115" s="7"/>
      <c r="F115" s="7"/>
      <c r="G115" s="7"/>
      <c r="H115" s="7"/>
      <c r="I115" s="7"/>
      <c r="J115" s="7"/>
      <c r="K115" s="6"/>
      <c r="L115" s="6"/>
    </row>
    <row r="116" spans="1:10" ht="15" customHeight="1">
      <c r="A116" s="33" t="s">
        <v>74</v>
      </c>
      <c r="B116" s="34">
        <f aca="true" t="shared" si="23" ref="B116:J116">SUM(B9,B30,B56,B70,B76,B81,B92,B99,B114)</f>
        <v>134</v>
      </c>
      <c r="C116" s="34">
        <f t="shared" si="23"/>
        <v>66092</v>
      </c>
      <c r="D116" s="34">
        <f t="shared" si="23"/>
        <v>137502</v>
      </c>
      <c r="E116" s="34">
        <f t="shared" si="23"/>
        <v>14957</v>
      </c>
      <c r="F116" s="34">
        <f t="shared" si="23"/>
        <v>19446</v>
      </c>
      <c r="G116" s="35">
        <f t="shared" si="23"/>
        <v>81049</v>
      </c>
      <c r="H116" s="35">
        <f t="shared" si="23"/>
        <v>156948</v>
      </c>
      <c r="I116" s="34">
        <f t="shared" si="23"/>
        <v>2804123</v>
      </c>
      <c r="J116" s="34">
        <f t="shared" si="23"/>
        <v>6975001</v>
      </c>
    </row>
    <row r="117" spans="2:10" ht="12.75" customHeight="1">
      <c r="B117" s="6"/>
      <c r="C117" s="7"/>
      <c r="D117" s="7"/>
      <c r="E117" s="7"/>
      <c r="F117" s="7"/>
      <c r="G117" s="7"/>
      <c r="H117" s="7"/>
      <c r="I117" s="7"/>
      <c r="J117" s="7"/>
    </row>
    <row r="118" ht="12.75">
      <c r="A118" s="15" t="s">
        <v>120</v>
      </c>
    </row>
    <row r="119" spans="1:10" ht="12" customHeight="1">
      <c r="A119" s="16" t="s">
        <v>109</v>
      </c>
      <c r="B119" s="20"/>
      <c r="C119" s="7"/>
      <c r="D119" s="7"/>
      <c r="E119" s="7"/>
      <c r="F119" s="7"/>
      <c r="G119" s="7"/>
      <c r="H119" s="7"/>
      <c r="I119" s="7"/>
      <c r="J119" s="7"/>
    </row>
    <row r="120" spans="1:10" ht="12" customHeight="1">
      <c r="A120" s="16" t="s">
        <v>110</v>
      </c>
      <c r="B120" s="6"/>
      <c r="C120" s="7"/>
      <c r="D120" s="7"/>
      <c r="E120" s="7"/>
      <c r="F120" s="7"/>
      <c r="G120" s="7"/>
      <c r="H120" s="7"/>
      <c r="I120" s="7"/>
      <c r="J120" s="7"/>
    </row>
    <row r="121" spans="1:10" ht="12.75" customHeight="1">
      <c r="A121" s="17" t="s">
        <v>111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2:10" ht="12.75"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 customHeight="1">
      <c r="A123" s="17" t="s">
        <v>75</v>
      </c>
      <c r="B123" s="9"/>
      <c r="C123" s="7"/>
      <c r="D123" s="7"/>
      <c r="E123" s="7"/>
      <c r="F123" s="7"/>
      <c r="G123" s="7"/>
      <c r="H123" s="7"/>
      <c r="I123" s="7"/>
      <c r="J123" s="7"/>
    </row>
  </sheetData>
  <sheetProtection/>
  <mergeCells count="9">
    <mergeCell ref="B6:B7"/>
    <mergeCell ref="A1:J1"/>
    <mergeCell ref="G6:H6"/>
    <mergeCell ref="C5:H5"/>
    <mergeCell ref="A2:J2"/>
    <mergeCell ref="A3:J3"/>
    <mergeCell ref="C6:D6"/>
    <mergeCell ref="E6:F6"/>
    <mergeCell ref="I5:J6"/>
  </mergeCells>
  <printOptions horizontalCentered="1"/>
  <pageMargins left="0.3937007874015748" right="0.3937007874015748" top="0.3937007874015748" bottom="0.1968503937007874" header="0.1968503937007874" footer="0"/>
  <pageSetup horizontalDpi="600" verticalDpi="600" orientation="landscape" scale="65"/>
  <ignoredErrors>
    <ignoredError sqref="E92:F92 I92:J92 C99:J99" formulaRange="1"/>
    <ignoredError sqref="G30:H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Direccion Gral.de Bibliotecas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DGB46</dc:creator>
  <cp:keywords/>
  <dc:description/>
  <cp:lastModifiedBy>Ma. de Jesús Guerrer</cp:lastModifiedBy>
  <cp:lastPrinted>2013-04-09T04:34:27Z</cp:lastPrinted>
  <dcterms:created xsi:type="dcterms:W3CDTF">1999-10-26T15:41:21Z</dcterms:created>
  <dcterms:modified xsi:type="dcterms:W3CDTF">2013-05-31T02:19:14Z</dcterms:modified>
  <cp:category/>
  <cp:version/>
  <cp:contentType/>
  <cp:contentStatus/>
</cp:coreProperties>
</file>