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920" windowHeight="1838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<sst xmlns="http://schemas.openxmlformats.org/spreadsheetml/2006/main" count="43" uniqueCount="38">
  <si>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(PESOS)</t>
  </si>
  <si>
    <t>Porcentaje</t>
  </si>
  <si>
    <t>1.</t>
  </si>
  <si>
    <t>2.</t>
  </si>
  <si>
    <t>3.</t>
  </si>
  <si>
    <t>4.</t>
  </si>
  <si>
    <t>5.</t>
  </si>
  <si>
    <t>T O T A L</t>
  </si>
  <si>
    <t>Investigación</t>
  </si>
  <si>
    <t>Extensión Universitaria</t>
  </si>
  <si>
    <t>Docencia. Nivel Bachillerato y Técnico</t>
  </si>
  <si>
    <t>Docencia. Nivel Superior</t>
  </si>
  <si>
    <t>Gestión Institucional</t>
  </si>
  <si>
    <t>UNAM. PRESUPUESTO</t>
  </si>
  <si>
    <t>Función / Programa</t>
  </si>
  <si>
    <t>Monto</t>
  </si>
  <si>
    <t>10 Educación de Licenciatura</t>
  </si>
  <si>
    <t>11 Educación de Posgrado</t>
  </si>
  <si>
    <t>31 Investigación en Ciencias y Desarrollo Tecnológico</t>
  </si>
  <si>
    <t>32 Investigación en Humanidades y Ciencias Sociales</t>
  </si>
  <si>
    <t>51 Planeación y Normatividad</t>
  </si>
  <si>
    <t>53 Servicios Administrativos Institucionales</t>
  </si>
  <si>
    <t>54 Vigilancia y Fiscalización</t>
  </si>
  <si>
    <t>55 Servicios de Apoyo a la Comunidad</t>
  </si>
  <si>
    <t>41 Extensión y Difusión Cultural</t>
  </si>
  <si>
    <t>42 Vinculación con la Sociedad</t>
  </si>
  <si>
    <t>43 Servicios de Apoyo Administrativo</t>
  </si>
  <si>
    <t>52 Prestaciones Contractuales</t>
  </si>
  <si>
    <t>33 Desarrollo Académico</t>
  </si>
  <si>
    <t>34 Servicios de Apoyo Administrativo</t>
  </si>
  <si>
    <t>12 Educación Continua, Abierta y a Distancia</t>
  </si>
  <si>
    <t>21 Educación Media Superior y Técnica</t>
  </si>
  <si>
    <t>22 Desarrollo Académico</t>
  </si>
  <si>
    <t>23 Servicios de Apoyo Administrativo</t>
  </si>
  <si>
    <t>13 Desarrollo Académico</t>
  </si>
  <si>
    <t>14 Servicios de Apoyo Administrativo</t>
  </si>
  <si>
    <t>PRESUPUESTO DE EGRESOS 2013</t>
  </si>
  <si>
    <t>FUENTE: Presupuesto 2013, UNAM.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</si>
</sst>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N$&quot;#,##0_);\(&quot;N$&quot;#,##0\)"/>
    <numFmt numFmtId="171" formatCode="&quot;N$&quot;#,##0_);[Red]\(&quot;N$&quot;#,##0\)"/>
    <numFmt numFmtId="172" formatCode="&quot;N$&quot;#,##0.00_);\(&quot;N$&quot;#,##0.00\)"/>
    <numFmt numFmtId="173" formatCode="&quot;N$&quot;#,##0.00_);[Red]\(&quot;N$&quot;#,##0.00\)"/>
    <numFmt numFmtId="174" formatCode="_(&quot;N$&quot;* #,##0_);_(&quot;N$&quot;* \(#,##0\);_(&quot;N$&quot;* &quot;-&quot;_);_(@_)"/>
    <numFmt numFmtId="175" formatCode="_(* #,##0_);_(* \(#,##0\);_(* &quot;-&quot;_);_(@_)"/>
    <numFmt numFmtId="176" formatCode="_(&quot;N$&quot;* #,##0.00_);_(&quot;N$&quot;* \(#,##0.00\);_(&quot;N$&quot;* &quot;-&quot;??_);_(@_)"/>
    <numFmt numFmtId="177" formatCode="_(* #,##0.00_);_(* \(#,##0.00\);_(* &quot;-&quot;??_);_(@_)"/>
    <numFmt numFmtId="178" formatCode="#,##0&quot; Pts&quot;;\-#,##0&quot; Pts&quot;"/>
    <numFmt numFmtId="179" formatCode="#,##0&quot; Pts&quot;;[Red]\-#,##0&quot; Pts&quot;"/>
    <numFmt numFmtId="180" formatCode="#,##0.00&quot; Pts&quot;;\-#,##0.00&quot; Pts&quot;"/>
    <numFmt numFmtId="181" formatCode="#,##0.00&quot; Pts&quot;;[Red]\-#,##0.00&quot; Pts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7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8"/>
      <color indexed="63"/>
      <name val="Calibri"/>
      <family val="0"/>
    </font>
    <font>
      <b/>
      <sz val="9.6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 applyAlignment="1">
      <alignment horizontal="right"/>
      <protection/>
    </xf>
    <xf numFmtId="3" fontId="4" fillId="0" borderId="0" xfId="56" applyNumberFormat="1" applyFont="1">
      <alignment/>
      <protection/>
    </xf>
    <xf numFmtId="4" fontId="4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197" fontId="5" fillId="0" borderId="0" xfId="56" applyNumberFormat="1" applyFont="1">
      <alignment/>
      <protection/>
    </xf>
    <xf numFmtId="0" fontId="46" fillId="0" borderId="0" xfId="56" applyFont="1" applyFill="1">
      <alignment/>
      <protection/>
    </xf>
    <xf numFmtId="0" fontId="46" fillId="0" borderId="0" xfId="56" applyFont="1" applyFill="1" applyAlignment="1">
      <alignment/>
      <protection/>
    </xf>
    <xf numFmtId="3" fontId="46" fillId="0" borderId="0" xfId="56" applyNumberFormat="1" applyFont="1" applyFill="1">
      <alignment/>
      <protection/>
    </xf>
    <xf numFmtId="197" fontId="46" fillId="0" borderId="0" xfId="56" applyNumberFormat="1" applyFont="1" applyFill="1" applyAlignment="1">
      <alignment horizontal="right" indent="1"/>
      <protection/>
    </xf>
    <xf numFmtId="3" fontId="46" fillId="0" borderId="0" xfId="56" applyNumberFormat="1" applyFont="1">
      <alignment/>
      <protection/>
    </xf>
    <xf numFmtId="197" fontId="46" fillId="0" borderId="0" xfId="56" applyNumberFormat="1" applyFont="1" applyAlignment="1">
      <alignment horizontal="right" indent="1"/>
      <protection/>
    </xf>
    <xf numFmtId="0" fontId="7" fillId="0" borderId="0" xfId="56" applyFont="1" applyBorder="1" applyAlignment="1">
      <alignment horizontal="centerContinuous" vertical="center"/>
      <protection/>
    </xf>
    <xf numFmtId="3" fontId="7" fillId="0" borderId="0" xfId="56" applyNumberFormat="1" applyFont="1" applyBorder="1" applyAlignment="1">
      <alignment horizontal="centerContinuous" vertical="center"/>
      <protection/>
    </xf>
    <xf numFmtId="4" fontId="5" fillId="0" borderId="0" xfId="56" applyNumberFormat="1" applyFont="1" applyBorder="1" applyAlignment="1">
      <alignment horizontal="centerContinuous" vertical="center"/>
      <protection/>
    </xf>
    <xf numFmtId="0" fontId="5" fillId="0" borderId="0" xfId="56" applyFont="1" applyBorder="1" applyAlignment="1">
      <alignment horizontal="centerContinuous" vertical="center"/>
      <protection/>
    </xf>
    <xf numFmtId="3" fontId="5" fillId="0" borderId="0" xfId="56" applyNumberFormat="1" applyFont="1" applyBorder="1" applyAlignment="1">
      <alignment horizontal="centerContinuous" vertical="center"/>
      <protection/>
    </xf>
    <xf numFmtId="0" fontId="5" fillId="0" borderId="0" xfId="56" applyFont="1" applyBorder="1">
      <alignment/>
      <protection/>
    </xf>
    <xf numFmtId="0" fontId="5" fillId="0" borderId="0" xfId="56" applyFont="1" applyBorder="1" applyAlignment="1">
      <alignment horizontal="right" vertical="center"/>
      <protection/>
    </xf>
    <xf numFmtId="0" fontId="5" fillId="0" borderId="0" xfId="56" applyFont="1" applyBorder="1" applyAlignment="1">
      <alignment vertical="center"/>
      <protection/>
    </xf>
    <xf numFmtId="3" fontId="5" fillId="0" borderId="0" xfId="56" applyNumberFormat="1" applyFont="1" applyBorder="1" applyAlignment="1">
      <alignment horizontal="center" vertical="center"/>
      <protection/>
    </xf>
    <xf numFmtId="4" fontId="5" fillId="0" borderId="0" xfId="56" applyNumberFormat="1" applyFont="1" applyBorder="1" applyAlignment="1">
      <alignment horizontal="center" vertical="center"/>
      <protection/>
    </xf>
    <xf numFmtId="0" fontId="7" fillId="0" borderId="0" xfId="0" applyFont="1" applyBorder="1" applyAlignment="1" quotePrefix="1">
      <alignment horizontal="right" vertical="center"/>
    </xf>
    <xf numFmtId="0" fontId="7" fillId="0" borderId="0" xfId="56" applyFont="1" applyBorder="1" applyAlignment="1">
      <alignment vertical="center"/>
      <protection/>
    </xf>
    <xf numFmtId="3" fontId="7" fillId="0" borderId="0" xfId="56" applyNumberFormat="1" applyFont="1" applyBorder="1" applyAlignment="1">
      <alignment horizontal="right" vertical="center"/>
      <protection/>
    </xf>
    <xf numFmtId="186" fontId="7" fillId="0" borderId="0" xfId="56" applyNumberFormat="1" applyFont="1" applyBorder="1" applyAlignment="1">
      <alignment horizontal="right" vertical="center"/>
      <protection/>
    </xf>
    <xf numFmtId="0" fontId="5" fillId="0" borderId="0" xfId="56" applyFont="1" applyBorder="1" applyAlignment="1">
      <alignment horizontal="left" vertical="center"/>
      <protection/>
    </xf>
    <xf numFmtId="3" fontId="5" fillId="0" borderId="0" xfId="56" applyNumberFormat="1" applyFont="1" applyBorder="1" applyAlignment="1">
      <alignment horizontal="right" vertical="center"/>
      <protection/>
    </xf>
    <xf numFmtId="186" fontId="5" fillId="0" borderId="0" xfId="56" applyNumberFormat="1" applyFont="1" applyBorder="1" applyAlignment="1">
      <alignment horizontal="right" vertical="center"/>
      <protection/>
    </xf>
    <xf numFmtId="3" fontId="9" fillId="2" borderId="0" xfId="56" applyNumberFormat="1" applyFont="1" applyFill="1" applyBorder="1" applyAlignment="1">
      <alignment horizontal="center" vertical="center"/>
      <protection/>
    </xf>
    <xf numFmtId="4" fontId="9" fillId="2" borderId="0" xfId="56" applyNumberFormat="1" applyFont="1" applyFill="1" applyBorder="1" applyAlignment="1">
      <alignment horizontal="center" vertical="center"/>
      <protection/>
    </xf>
    <xf numFmtId="0" fontId="7" fillId="2" borderId="0" xfId="56" applyFont="1" applyFill="1" applyBorder="1" applyAlignment="1">
      <alignment vertical="center"/>
      <protection/>
    </xf>
    <xf numFmtId="3" fontId="7" fillId="2" borderId="0" xfId="56" applyNumberFormat="1" applyFont="1" applyFill="1" applyBorder="1" applyAlignment="1">
      <alignment horizontal="right" vertical="center"/>
      <protection/>
    </xf>
    <xf numFmtId="4" fontId="5" fillId="0" borderId="0" xfId="56" applyNumberFormat="1" applyFont="1" applyBorder="1" applyAlignment="1">
      <alignment horizontal="right" vertical="center"/>
      <protection/>
    </xf>
    <xf numFmtId="9" fontId="7" fillId="0" borderId="0" xfId="58" applyNumberFormat="1" applyFont="1" applyBorder="1" applyAlignment="1">
      <alignment horizontal="right" vertical="center"/>
    </xf>
    <xf numFmtId="9" fontId="7" fillId="2" borderId="0" xfId="58" applyNumberFormat="1" applyFont="1" applyFill="1" applyBorder="1" applyAlignment="1">
      <alignment horizontal="right" vertical="center"/>
    </xf>
    <xf numFmtId="1" fontId="46" fillId="0" borderId="0" xfId="56" applyNumberFormat="1" applyFont="1" applyFill="1" applyAlignment="1">
      <alignment horizontal="right" indent="1"/>
      <protection/>
    </xf>
    <xf numFmtId="0" fontId="7" fillId="0" borderId="0" xfId="56" applyFont="1" applyBorder="1" applyAlignment="1">
      <alignment horizontal="center" vertical="center"/>
      <protection/>
    </xf>
    <xf numFmtId="0" fontId="9" fillId="2" borderId="0" xfId="56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B4B"/>
      <rgbColor rgb="00FFFFFF"/>
      <rgbColor rgb="00FF0000"/>
      <rgbColor rgb="008AD844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71FF71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424242"/>
                </a:solidFill>
              </a:rPr>
              <a:t>Presupuesto de egresos 2013</a:t>
            </a:r>
          </a:p>
        </c:rich>
      </c:tx>
      <c:layout>
        <c:manualLayout>
          <c:xMode val="factor"/>
          <c:yMode val="factor"/>
          <c:x val="-0.03675"/>
          <c:y val="0.0862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315"/>
          <c:y val="0.4115"/>
          <c:w val="0.5072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Docencia. Nivel Superior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48%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Docencia. Nivel Bachillerato y T?cnico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14%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Investigaci?n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25%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Extensi?n Universitaria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Gesti?n Institucional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egresos!$B$42:$B$46</c:f>
              <c:strCache/>
            </c:strRef>
          </c:cat>
          <c:val>
            <c:numRef>
              <c:f>egresos!$C$42:$C$46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9525</xdr:rowOff>
    </xdr:from>
    <xdr:to>
      <xdr:col>3</xdr:col>
      <xdr:colOff>390525</xdr:colOff>
      <xdr:row>55</xdr:row>
      <xdr:rowOff>76200</xdr:rowOff>
    </xdr:to>
    <xdr:graphicFrame>
      <xdr:nvGraphicFramePr>
        <xdr:cNvPr id="1" name="Chart 2"/>
        <xdr:cNvGraphicFramePr/>
      </xdr:nvGraphicFramePr>
      <xdr:xfrm>
        <a:off x="276225" y="6267450"/>
        <a:ext cx="57626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.140625" style="6" customWidth="1"/>
    <col min="2" max="2" width="64.8515625" style="2" customWidth="1"/>
    <col min="3" max="3" width="15.7109375" style="7" customWidth="1"/>
    <col min="4" max="4" width="15.7109375" style="8" customWidth="1"/>
    <col min="5" max="5" width="11.421875" style="2" customWidth="1"/>
    <col min="6" max="6" width="12.7109375" style="2" bestFit="1" customWidth="1"/>
    <col min="7" max="8" width="11.421875" style="2" customWidth="1"/>
    <col min="9" max="9" width="14.8515625" style="2" bestFit="1" customWidth="1"/>
    <col min="10" max="10" width="11.57421875" style="2" bestFit="1" customWidth="1"/>
    <col min="11" max="16384" width="11.421875" style="2" customWidth="1"/>
  </cols>
  <sheetData>
    <row r="1" spans="1:4" ht="15" customHeight="1">
      <c r="A1" s="42" t="s">
        <v>13</v>
      </c>
      <c r="B1" s="42"/>
      <c r="C1" s="42"/>
      <c r="D1" s="42"/>
    </row>
    <row r="2" spans="1:4" ht="15" customHeight="1">
      <c r="A2" s="17" t="s">
        <v>36</v>
      </c>
      <c r="B2" s="17"/>
      <c r="C2" s="18"/>
      <c r="D2" s="19"/>
    </row>
    <row r="3" spans="1:4" ht="15" customHeight="1">
      <c r="A3" s="17" t="s">
        <v>0</v>
      </c>
      <c r="B3" s="20"/>
      <c r="C3" s="21"/>
      <c r="D3" s="19"/>
    </row>
    <row r="4" spans="1:4" ht="12">
      <c r="A4" s="17"/>
      <c r="B4" s="20"/>
      <c r="C4" s="21"/>
      <c r="D4" s="19"/>
    </row>
    <row r="5" spans="1:4" ht="15" customHeight="1">
      <c r="A5" s="43" t="s">
        <v>14</v>
      </c>
      <c r="B5" s="43"/>
      <c r="C5" s="34" t="s">
        <v>15</v>
      </c>
      <c r="D5" s="35" t="s">
        <v>1</v>
      </c>
    </row>
    <row r="6" spans="1:4" ht="9" customHeight="1">
      <c r="A6" s="23"/>
      <c r="B6" s="24"/>
      <c r="C6" s="25"/>
      <c r="D6" s="26"/>
    </row>
    <row r="7" spans="1:4" s="4" customFormat="1" ht="15" customHeight="1">
      <c r="A7" s="27" t="s">
        <v>2</v>
      </c>
      <c r="B7" s="28" t="s">
        <v>11</v>
      </c>
      <c r="C7" s="29">
        <f>SUM(C8:C12)</f>
        <v>16263660829</v>
      </c>
      <c r="D7" s="39">
        <f>C7/$C$33</f>
        <v>0.4823219229476705</v>
      </c>
    </row>
    <row r="8" spans="1:4" s="4" customFormat="1" ht="15" customHeight="1">
      <c r="A8" s="27"/>
      <c r="B8" s="31" t="s">
        <v>16</v>
      </c>
      <c r="C8" s="32">
        <v>11749958376</v>
      </c>
      <c r="D8" s="38"/>
    </row>
    <row r="9" spans="1:4" s="3" customFormat="1" ht="15" customHeight="1">
      <c r="A9" s="27"/>
      <c r="B9" s="31" t="s">
        <v>17</v>
      </c>
      <c r="C9" s="32">
        <v>1383373576</v>
      </c>
      <c r="D9" s="33"/>
    </row>
    <row r="10" spans="1:6" s="3" customFormat="1" ht="15" customHeight="1">
      <c r="A10" s="27"/>
      <c r="B10" s="31" t="s">
        <v>30</v>
      </c>
      <c r="C10" s="32">
        <v>995662216</v>
      </c>
      <c r="D10" s="33"/>
      <c r="F10" s="9"/>
    </row>
    <row r="11" spans="1:4" s="3" customFormat="1" ht="15" customHeight="1">
      <c r="A11" s="27"/>
      <c r="B11" s="31" t="s">
        <v>34</v>
      </c>
      <c r="C11" s="32">
        <v>1650171525</v>
      </c>
      <c r="D11" s="33"/>
    </row>
    <row r="12" spans="1:4" s="3" customFormat="1" ht="15" customHeight="1">
      <c r="A12" s="27"/>
      <c r="B12" s="31" t="s">
        <v>35</v>
      </c>
      <c r="C12" s="32">
        <v>484495136</v>
      </c>
      <c r="D12" s="33"/>
    </row>
    <row r="13" spans="1:6" s="3" customFormat="1" ht="15" customHeight="1">
      <c r="A13" s="27" t="s">
        <v>3</v>
      </c>
      <c r="B13" s="28" t="s">
        <v>10</v>
      </c>
      <c r="C13" s="29">
        <f>SUM(C14:C16)</f>
        <v>4709881222</v>
      </c>
      <c r="D13" s="39">
        <f>C13/$C$33</f>
        <v>0.13967820601616926</v>
      </c>
      <c r="F13" s="9"/>
    </row>
    <row r="14" spans="1:6" s="3" customFormat="1" ht="15" customHeight="1">
      <c r="A14" s="27"/>
      <c r="B14" s="31" t="s">
        <v>31</v>
      </c>
      <c r="C14" s="32">
        <v>3977825254</v>
      </c>
      <c r="D14" s="33"/>
      <c r="F14" s="9"/>
    </row>
    <row r="15" spans="1:4" s="3" customFormat="1" ht="15" customHeight="1">
      <c r="A15" s="27"/>
      <c r="B15" s="31" t="s">
        <v>32</v>
      </c>
      <c r="C15" s="32">
        <v>630564005</v>
      </c>
      <c r="D15" s="33"/>
    </row>
    <row r="16" spans="1:4" s="3" customFormat="1" ht="15" customHeight="1">
      <c r="A16" s="27"/>
      <c r="B16" s="31" t="s">
        <v>33</v>
      </c>
      <c r="C16" s="32">
        <v>101491963</v>
      </c>
      <c r="D16" s="33"/>
    </row>
    <row r="17" spans="1:5" s="4" customFormat="1" ht="15" customHeight="1">
      <c r="A17" s="27" t="s">
        <v>4</v>
      </c>
      <c r="B17" s="28" t="s">
        <v>8</v>
      </c>
      <c r="C17" s="29">
        <f>SUM(C18:C21)</f>
        <v>8478008145</v>
      </c>
      <c r="D17" s="39">
        <f>C17/$C$33</f>
        <v>0.25142735293464924</v>
      </c>
      <c r="E17" s="3"/>
    </row>
    <row r="18" spans="1:4" s="3" customFormat="1" ht="15" customHeight="1">
      <c r="A18" s="27"/>
      <c r="B18" s="31" t="s">
        <v>18</v>
      </c>
      <c r="C18" s="32">
        <v>5573498420</v>
      </c>
      <c r="D18" s="33"/>
    </row>
    <row r="19" spans="1:4" s="3" customFormat="1" ht="15" customHeight="1">
      <c r="A19" s="27"/>
      <c r="B19" s="31" t="s">
        <v>19</v>
      </c>
      <c r="C19" s="32">
        <v>2028388806</v>
      </c>
      <c r="D19" s="33"/>
    </row>
    <row r="20" spans="1:4" s="3" customFormat="1" ht="15" customHeight="1">
      <c r="A20" s="27"/>
      <c r="B20" s="31" t="s">
        <v>28</v>
      </c>
      <c r="C20" s="32">
        <v>759309613</v>
      </c>
      <c r="D20" s="33"/>
    </row>
    <row r="21" spans="1:4" s="3" customFormat="1" ht="15" customHeight="1">
      <c r="A21" s="27"/>
      <c r="B21" s="31" t="s">
        <v>29</v>
      </c>
      <c r="C21" s="32">
        <v>116811306</v>
      </c>
      <c r="D21" s="33"/>
    </row>
    <row r="22" spans="1:5" s="4" customFormat="1" ht="15" customHeight="1">
      <c r="A22" s="27" t="s">
        <v>5</v>
      </c>
      <c r="B22" s="28" t="s">
        <v>9</v>
      </c>
      <c r="C22" s="29">
        <f>SUM(C23:C25)</f>
        <v>2572529017</v>
      </c>
      <c r="D22" s="39">
        <f>C22/$C$33</f>
        <v>0.07629199571757256</v>
      </c>
      <c r="E22" s="3"/>
    </row>
    <row r="23" spans="1:4" s="3" customFormat="1" ht="15" customHeight="1">
      <c r="A23" s="27"/>
      <c r="B23" s="24" t="s">
        <v>24</v>
      </c>
      <c r="C23" s="32">
        <v>1750141804</v>
      </c>
      <c r="D23" s="33"/>
    </row>
    <row r="24" spans="1:4" s="3" customFormat="1" ht="15" customHeight="1">
      <c r="A24" s="27"/>
      <c r="B24" s="24" t="s">
        <v>25</v>
      </c>
      <c r="C24" s="32">
        <v>731377954</v>
      </c>
      <c r="D24" s="33"/>
    </row>
    <row r="25" spans="1:4" s="3" customFormat="1" ht="15" customHeight="1">
      <c r="A25" s="27"/>
      <c r="B25" s="24" t="s">
        <v>26</v>
      </c>
      <c r="C25" s="32">
        <v>91009259</v>
      </c>
      <c r="D25" s="33"/>
    </row>
    <row r="26" spans="1:4" s="3" customFormat="1" ht="15" customHeight="1">
      <c r="A26" s="27" t="s">
        <v>6</v>
      </c>
      <c r="B26" s="28" t="s">
        <v>12</v>
      </c>
      <c r="C26" s="29">
        <f>SUM(C27:C31)</f>
        <v>1695434778</v>
      </c>
      <c r="D26" s="39">
        <f>C26/$C$33</f>
        <v>0.05028052238393841</v>
      </c>
    </row>
    <row r="27" spans="1:4" s="3" customFormat="1" ht="15" customHeight="1">
      <c r="A27" s="24"/>
      <c r="B27" s="24" t="s">
        <v>20</v>
      </c>
      <c r="C27" s="32">
        <v>324668958</v>
      </c>
      <c r="D27" s="33"/>
    </row>
    <row r="28" spans="1:4" s="3" customFormat="1" ht="15" customHeight="1">
      <c r="A28" s="24"/>
      <c r="B28" s="24" t="s">
        <v>27</v>
      </c>
      <c r="C28" s="32">
        <v>212186103</v>
      </c>
      <c r="D28" s="33"/>
    </row>
    <row r="29" spans="1:4" s="3" customFormat="1" ht="15" customHeight="1">
      <c r="A29" s="24"/>
      <c r="B29" s="24" t="s">
        <v>21</v>
      </c>
      <c r="C29" s="32">
        <v>585737561</v>
      </c>
      <c r="D29" s="33"/>
    </row>
    <row r="30" spans="1:4" s="3" customFormat="1" ht="15" customHeight="1">
      <c r="A30" s="24"/>
      <c r="B30" s="24" t="s">
        <v>22</v>
      </c>
      <c r="C30" s="32">
        <v>44403317</v>
      </c>
      <c r="D30" s="33"/>
    </row>
    <row r="31" spans="1:4" s="3" customFormat="1" ht="15" customHeight="1">
      <c r="A31" s="24"/>
      <c r="B31" s="24" t="s">
        <v>23</v>
      </c>
      <c r="C31" s="32">
        <v>528438839</v>
      </c>
      <c r="D31" s="33"/>
    </row>
    <row r="32" spans="1:4" s="3" customFormat="1" ht="9" customHeight="1">
      <c r="A32" s="24"/>
      <c r="B32" s="24"/>
      <c r="C32" s="23"/>
      <c r="D32" s="30"/>
    </row>
    <row r="33" spans="1:5" s="4" customFormat="1" ht="15" customHeight="1">
      <c r="A33" s="36" t="s">
        <v>7</v>
      </c>
      <c r="B33" s="36"/>
      <c r="C33" s="37">
        <f>SUM(C26,C22,C17,C13,C7)</f>
        <v>33719513991</v>
      </c>
      <c r="D33" s="40">
        <f>C33/$C$33</f>
        <v>1</v>
      </c>
      <c r="E33" s="3"/>
    </row>
    <row r="34" spans="1:4" s="3" customFormat="1" ht="12.75" customHeight="1">
      <c r="A34" s="22"/>
      <c r="B34" s="22"/>
      <c r="C34" s="22"/>
      <c r="D34" s="22"/>
    </row>
    <row r="35" s="3" customFormat="1" ht="12.75" customHeight="1"/>
    <row r="36" s="3" customFormat="1" ht="12.75" customHeight="1"/>
    <row r="37" s="3" customFormat="1" ht="12.75" customHeight="1"/>
    <row r="38" s="3" customFormat="1" ht="13.5" customHeight="1"/>
    <row r="39" s="3" customFormat="1" ht="13.5" customHeight="1"/>
    <row r="40" s="3" customFormat="1" ht="13.5" customHeight="1"/>
    <row r="41" spans="2:4" s="3" customFormat="1" ht="13.5" customHeight="1">
      <c r="B41" s="11"/>
      <c r="C41" s="11"/>
      <c r="D41" s="11"/>
    </row>
    <row r="42" spans="2:4" s="3" customFormat="1" ht="13.5" customHeight="1">
      <c r="B42" s="12" t="s">
        <v>11</v>
      </c>
      <c r="C42" s="13">
        <f>C7</f>
        <v>16263660829</v>
      </c>
      <c r="D42" s="41">
        <f>+C42/$C$48*100</f>
        <v>48.23219229476705</v>
      </c>
    </row>
    <row r="43" spans="2:4" s="3" customFormat="1" ht="12">
      <c r="B43" s="12" t="s">
        <v>10</v>
      </c>
      <c r="C43" s="13">
        <f>C13</f>
        <v>4709881222</v>
      </c>
      <c r="D43" s="41">
        <f>+C43/$C$48*100</f>
        <v>13.967820601616927</v>
      </c>
    </row>
    <row r="44" spans="2:4" s="3" customFormat="1" ht="12">
      <c r="B44" s="12" t="s">
        <v>8</v>
      </c>
      <c r="C44" s="13">
        <f>C17</f>
        <v>8478008145</v>
      </c>
      <c r="D44" s="41">
        <f>+C44/$C$48*100</f>
        <v>25.142735293464924</v>
      </c>
    </row>
    <row r="45" spans="2:4" s="3" customFormat="1" ht="12">
      <c r="B45" s="12" t="s">
        <v>9</v>
      </c>
      <c r="C45" s="13">
        <f>C22</f>
        <v>2572529017</v>
      </c>
      <c r="D45" s="41">
        <f>+C45/$C$48*100</f>
        <v>7.629199571757256</v>
      </c>
    </row>
    <row r="46" spans="2:4" s="3" customFormat="1" ht="12">
      <c r="B46" s="11" t="s">
        <v>12</v>
      </c>
      <c r="C46" s="13">
        <f>C26</f>
        <v>1695434778</v>
      </c>
      <c r="D46" s="41">
        <f>+C46/$C$48*100</f>
        <v>5.028052238393841</v>
      </c>
    </row>
    <row r="47" spans="2:4" s="3" customFormat="1" ht="12">
      <c r="B47" s="11"/>
      <c r="C47" s="11"/>
      <c r="D47" s="14"/>
    </row>
    <row r="48" spans="2:4" s="3" customFormat="1" ht="12">
      <c r="B48" s="4"/>
      <c r="C48" s="15">
        <f>SUM(C42:C46)</f>
        <v>33719513991</v>
      </c>
      <c r="D48" s="16">
        <f>SUM(D42:D46)</f>
        <v>100</v>
      </c>
    </row>
    <row r="49" s="3" customFormat="1" ht="12">
      <c r="D49" s="10"/>
    </row>
    <row r="50" s="3" customFormat="1" ht="12">
      <c r="D50" s="10"/>
    </row>
    <row r="51" s="3" customFormat="1" ht="12">
      <c r="D51" s="10"/>
    </row>
    <row r="52" s="3" customFormat="1" ht="12">
      <c r="D52" s="10"/>
    </row>
    <row r="53" s="3" customFormat="1" ht="12">
      <c r="D53" s="10"/>
    </row>
    <row r="54" s="3" customFormat="1" ht="12">
      <c r="D54" s="10"/>
    </row>
    <row r="55" s="3" customFormat="1" ht="12"/>
    <row r="56" s="3" customFormat="1" ht="12"/>
    <row r="57" s="3" customFormat="1" ht="12">
      <c r="A57" s="5" t="s">
        <v>37</v>
      </c>
    </row>
    <row r="58" s="3" customFormat="1" ht="12"/>
    <row r="59" s="3" customFormat="1" ht="9.75" customHeight="1"/>
    <row r="60" s="3" customFormat="1" ht="12"/>
    <row r="61" s="3" customFormat="1" ht="12"/>
    <row r="62" s="3" customFormat="1" ht="12">
      <c r="A62" s="1"/>
    </row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>
      <c r="E165" s="2"/>
    </row>
    <row r="166" s="3" customFormat="1" ht="12">
      <c r="E166" s="2"/>
    </row>
    <row r="167" spans="1:5" s="3" customFormat="1" ht="12">
      <c r="A167" s="6"/>
      <c r="B167" s="2"/>
      <c r="C167" s="7"/>
      <c r="D167" s="8"/>
      <c r="E167" s="2"/>
    </row>
  </sheetData>
  <sheetProtection/>
  <mergeCells count="2">
    <mergeCell ref="A1:D1"/>
    <mergeCell ref="A5:B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68"/>
  <ignoredErrors>
    <ignoredError sqref="A7 A13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Jaime Escamilla</cp:lastModifiedBy>
  <cp:lastPrinted>2012-05-04T02:12:06Z</cp:lastPrinted>
  <dcterms:created xsi:type="dcterms:W3CDTF">1997-09-02T18:59:38Z</dcterms:created>
  <dcterms:modified xsi:type="dcterms:W3CDTF">2013-08-02T19:02:01Z</dcterms:modified>
  <cp:category/>
  <cp:version/>
  <cp:contentType/>
  <cp:contentStatus/>
</cp:coreProperties>
</file>