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resumen" sheetId="1" r:id="rId1"/>
  </sheets>
  <externalReferences>
    <externalReference r:id="rId4"/>
    <externalReference r:id="rId5"/>
    <externalReference r:id="rId6"/>
  </externalReferences>
  <definedNames>
    <definedName name="_xlnm.Print_Area" localSheetId="0">'resumen'!$A$1:$I$37</definedName>
    <definedName name="DATABASE" localSheetId="0">'resumen'!#REF!</definedName>
    <definedName name="DATABASE">'[2]lic'!$A$8:$E$171</definedName>
    <definedName name="EgresoBac2002" localSheetId="0">#REF!</definedName>
    <definedName name="EgresoBac2002">#REF!</definedName>
    <definedName name="EgresoFinal" localSheetId="0">#REF!</definedName>
    <definedName name="EgresoFinal">#REF!</definedName>
  </definedNames>
  <calcPr fullCalcOnLoad="1"/>
</workbook>
</file>

<file path=xl/sharedStrings.xml><?xml version="1.0" encoding="utf-8"?>
<sst xmlns="http://schemas.openxmlformats.org/spreadsheetml/2006/main" count="19" uniqueCount="16">
  <si>
    <t>FUENTE: Dirección General de Administración Escolar, UNAM.</t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</si>
  <si>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</si>
  <si>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t>Bachillerato</t>
  </si>
  <si>
    <t>Humanidades y artes</t>
  </si>
  <si>
    <t>Técnico</t>
  </si>
  <si>
    <t>Ciencias sociales</t>
  </si>
  <si>
    <t>Licenciatura</t>
  </si>
  <si>
    <t>Ciencias biológicas, químicas y de la salud</t>
  </si>
  <si>
    <t>Ciencias físico matemáticas e ingenierías</t>
  </si>
  <si>
    <t>T O T A L</t>
  </si>
  <si>
    <t>Total</t>
  </si>
  <si>
    <t>Mujeres</t>
  </si>
  <si>
    <t>Hombres</t>
  </si>
  <si>
    <t>Nivel</t>
  </si>
  <si>
    <t>2012-2013</t>
  </si>
  <si>
    <t>UNAM. EGRESO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</si>
</sst>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19" fillId="0" borderId="0" xfId="51" applyFont="1">
      <alignment/>
      <protection/>
    </xf>
    <xf numFmtId="0" fontId="20" fillId="0" borderId="0" xfId="51" applyFont="1" applyAlignment="1">
      <alignment vertical="center"/>
      <protection/>
    </xf>
    <xf numFmtId="0" fontId="21" fillId="0" borderId="0" xfId="51" applyFont="1" applyAlignment="1">
      <alignment vertical="center"/>
      <protection/>
    </xf>
    <xf numFmtId="0" fontId="18" fillId="0" borderId="0" xfId="51">
      <alignment/>
      <protection/>
    </xf>
    <xf numFmtId="3" fontId="19" fillId="0" borderId="0" xfId="51" applyNumberFormat="1" applyFont="1">
      <alignment/>
      <protection/>
    </xf>
    <xf numFmtId="2" fontId="19" fillId="0" borderId="0" xfId="51" applyNumberFormat="1" applyFont="1">
      <alignment/>
      <protection/>
    </xf>
    <xf numFmtId="2" fontId="19" fillId="0" borderId="0" xfId="51" applyNumberFormat="1" applyFont="1" applyBorder="1">
      <alignment/>
      <protection/>
    </xf>
    <xf numFmtId="3" fontId="19" fillId="0" borderId="0" xfId="51" applyNumberFormat="1" applyFont="1" applyBorder="1">
      <alignment/>
      <protection/>
    </xf>
    <xf numFmtId="0" fontId="20" fillId="0" borderId="0" xfId="51" applyFont="1">
      <alignment/>
      <protection/>
    </xf>
    <xf numFmtId="0" fontId="19" fillId="0" borderId="0" xfId="51" applyFont="1" applyAlignment="1">
      <alignment horizontal="left"/>
      <protection/>
    </xf>
    <xf numFmtId="0" fontId="19" fillId="0" borderId="0" xfId="52" applyFont="1">
      <alignment/>
      <protection/>
    </xf>
    <xf numFmtId="0" fontId="19" fillId="0" borderId="0" xfId="51" applyFont="1" applyBorder="1">
      <alignment/>
      <protection/>
    </xf>
    <xf numFmtId="0" fontId="47" fillId="0" borderId="0" xfId="51" applyFont="1">
      <alignment/>
      <protection/>
    </xf>
    <xf numFmtId="0" fontId="47" fillId="0" borderId="0" xfId="51" applyFont="1" applyBorder="1">
      <alignment/>
      <protection/>
    </xf>
    <xf numFmtId="0" fontId="47" fillId="0" borderId="0" xfId="51" applyFont="1" applyBorder="1" applyAlignment="1">
      <alignment vertical="center"/>
      <protection/>
    </xf>
    <xf numFmtId="0" fontId="19" fillId="0" borderId="0" xfId="51" applyFont="1" applyBorder="1" applyAlignment="1">
      <alignment vertical="center"/>
      <protection/>
    </xf>
    <xf numFmtId="3" fontId="23" fillId="2" borderId="0" xfId="51" applyNumberFormat="1" applyFont="1" applyFill="1" applyBorder="1" applyAlignment="1">
      <alignment vertical="center"/>
      <protection/>
    </xf>
    <xf numFmtId="0" fontId="23" fillId="2" borderId="0" xfId="51" applyFont="1" applyFill="1" applyBorder="1" applyAlignment="1">
      <alignment vertical="center"/>
      <protection/>
    </xf>
    <xf numFmtId="3" fontId="19" fillId="0" borderId="0" xfId="51" applyNumberFormat="1" applyFont="1" applyBorder="1" applyAlignment="1">
      <alignment horizontal="right" vertical="center" indent="1"/>
      <protection/>
    </xf>
    <xf numFmtId="3" fontId="19" fillId="0" borderId="0" xfId="51" applyNumberFormat="1" applyFont="1" applyBorder="1" applyAlignment="1">
      <alignment vertical="center"/>
      <protection/>
    </xf>
    <xf numFmtId="0" fontId="19" fillId="0" borderId="0" xfId="51" applyFont="1" applyBorder="1" applyAlignment="1">
      <alignment horizontal="left" vertical="center"/>
      <protection/>
    </xf>
    <xf numFmtId="1" fontId="19" fillId="0" borderId="0" xfId="51" applyNumberFormat="1" applyFont="1" applyBorder="1" applyAlignment="1">
      <alignment vertical="center"/>
      <protection/>
    </xf>
    <xf numFmtId="0" fontId="48" fillId="0" borderId="0" xfId="51" applyFont="1">
      <alignment/>
      <protection/>
    </xf>
    <xf numFmtId="0" fontId="25" fillId="2" borderId="0" xfId="51" applyFont="1" applyFill="1" applyBorder="1" applyAlignment="1" quotePrefix="1">
      <alignment horizontal="center" vertical="center"/>
      <protection/>
    </xf>
    <xf numFmtId="1" fontId="25" fillId="2" borderId="0" xfId="51" applyNumberFormat="1" applyFont="1" applyFill="1" applyBorder="1" applyAlignment="1" quotePrefix="1">
      <alignment horizontal="center" vertical="center"/>
      <protection/>
    </xf>
    <xf numFmtId="1" fontId="25" fillId="2" borderId="0" xfId="51" applyNumberFormat="1" applyFont="1" applyFill="1" applyBorder="1" applyAlignment="1">
      <alignment horizontal="center" vertical="center"/>
      <protection/>
    </xf>
    <xf numFmtId="0" fontId="19" fillId="0" borderId="0" xfId="51" applyFont="1" applyBorder="1" applyAlignment="1">
      <alignment horizontal="center" vertical="center"/>
      <protection/>
    </xf>
    <xf numFmtId="1" fontId="19" fillId="0" borderId="0" xfId="51" applyNumberFormat="1" applyFont="1" applyBorder="1" applyAlignment="1">
      <alignment horizontal="center" vertical="center"/>
      <protection/>
    </xf>
    <xf numFmtId="1" fontId="23" fillId="0" borderId="0" xfId="51" applyNumberFormat="1" applyFont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resumen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Egreso por área de conocimiento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a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Licenciatura</a:t>
            </a:r>
          </a:p>
        </c:rich>
      </c:tx>
      <c:layout>
        <c:manualLayout>
          <c:xMode val="factor"/>
          <c:yMode val="factor"/>
          <c:x val="-0.0355"/>
          <c:y val="0.06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25"/>
          <c:y val="0.41825"/>
          <c:w val="0.5235"/>
          <c:h val="0.28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resumen!$G$18:$G$21</c:f>
              <c:strCache/>
            </c:strRef>
          </c:cat>
          <c:val>
            <c:numRef>
              <c:f>resumen!$H$18:$H$21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Egreso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2012-2013</a:t>
            </a:r>
          </a:p>
        </c:rich>
      </c:tx>
      <c:layout>
        <c:manualLayout>
          <c:xMode val="factor"/>
          <c:yMode val="factor"/>
          <c:x val="-0.0475"/>
          <c:y val="0.049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5"/>
          <c:y val="0.30825"/>
          <c:w val="0.5385"/>
          <c:h val="0.3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B8AA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resumen!$B$20:$B$22</c:f>
              <c:strCache/>
            </c:strRef>
          </c:cat>
          <c:val>
            <c:numRef>
              <c:f>resumen!$C$20:$C$22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10</xdr:row>
      <xdr:rowOff>95250</xdr:rowOff>
    </xdr:from>
    <xdr:to>
      <xdr:col>9</xdr:col>
      <xdr:colOff>0</xdr:colOff>
      <xdr:row>31</xdr:row>
      <xdr:rowOff>142875</xdr:rowOff>
    </xdr:to>
    <xdr:graphicFrame>
      <xdr:nvGraphicFramePr>
        <xdr:cNvPr id="1" name="Chart 2"/>
        <xdr:cNvGraphicFramePr/>
      </xdr:nvGraphicFramePr>
      <xdr:xfrm>
        <a:off x="4457700" y="1819275"/>
        <a:ext cx="4391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123825</xdr:rowOff>
    </xdr:from>
    <xdr:to>
      <xdr:col>4</xdr:col>
      <xdr:colOff>19050</xdr:colOff>
      <xdr:row>32</xdr:row>
      <xdr:rowOff>0</xdr:rowOff>
    </xdr:to>
    <xdr:graphicFrame>
      <xdr:nvGraphicFramePr>
        <xdr:cNvPr id="2" name="Chart 9"/>
        <xdr:cNvGraphicFramePr/>
      </xdr:nvGraphicFramePr>
      <xdr:xfrm>
        <a:off x="0" y="2171700"/>
        <a:ext cx="44862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2%20docencia\egreso%202012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valida12\agenda2012\2%20docencia\egreso%2020102011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enciatura"/>
      <sheetName val="técnico"/>
      <sheetName val="enp"/>
      <sheetName val="cch"/>
      <sheetName val="suay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cenciatura"/>
      <sheetName val="técnico"/>
      <sheetName val="enp"/>
      <sheetName val="cch"/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1" sqref="A1:D1"/>
    </sheetView>
  </sheetViews>
  <sheetFormatPr defaultColWidth="11.421875" defaultRowHeight="15"/>
  <cols>
    <col min="1" max="1" width="27.57421875" style="1" customWidth="1"/>
    <col min="2" max="9" width="13.140625" style="1" customWidth="1"/>
    <col min="10" max="16384" width="11.421875" style="1" customWidth="1"/>
  </cols>
  <sheetData>
    <row r="1" spans="1:9" ht="15" customHeight="1">
      <c r="A1" s="29" t="s">
        <v>15</v>
      </c>
      <c r="B1" s="29"/>
      <c r="C1" s="29"/>
      <c r="D1" s="29"/>
      <c r="G1" s="13"/>
      <c r="H1" s="13"/>
      <c r="I1" s="13"/>
    </row>
    <row r="2" spans="1:9" ht="15" customHeight="1">
      <c r="A2" s="29" t="s">
        <v>14</v>
      </c>
      <c r="B2" s="29"/>
      <c r="C2" s="29"/>
      <c r="D2" s="29"/>
      <c r="G2" s="13"/>
      <c r="H2" s="13"/>
      <c r="I2" s="13"/>
    </row>
    <row r="3" spans="1:9" ht="12.75">
      <c r="A3" s="28"/>
      <c r="B3" s="27"/>
      <c r="C3" s="27"/>
      <c r="D3" s="27"/>
      <c r="G3" s="13"/>
      <c r="H3" s="13"/>
      <c r="I3" s="13"/>
    </row>
    <row r="4" spans="1:9" s="9" customFormat="1" ht="15" customHeight="1">
      <c r="A4" s="26" t="s">
        <v>13</v>
      </c>
      <c r="B4" s="26" t="s">
        <v>12</v>
      </c>
      <c r="C4" s="25" t="s">
        <v>11</v>
      </c>
      <c r="D4" s="24" t="s">
        <v>10</v>
      </c>
      <c r="G4" s="23"/>
      <c r="H4" s="23"/>
      <c r="I4" s="23"/>
    </row>
    <row r="5" spans="1:9" ht="9" customHeight="1">
      <c r="A5" s="22"/>
      <c r="B5" s="16"/>
      <c r="C5" s="16"/>
      <c r="D5" s="16"/>
      <c r="G5" s="13"/>
      <c r="H5" s="13"/>
      <c r="I5" s="13"/>
    </row>
    <row r="6" spans="1:9" ht="15" customHeight="1">
      <c r="A6" s="21" t="s">
        <v>6</v>
      </c>
      <c r="B6" s="20">
        <v>15513</v>
      </c>
      <c r="C6" s="20">
        <v>18335</v>
      </c>
      <c r="D6" s="20">
        <f>SUM(B6:C6)</f>
        <v>33848</v>
      </c>
      <c r="H6" s="13"/>
      <c r="I6" s="13"/>
    </row>
    <row r="7" spans="1:9" ht="15" customHeight="1">
      <c r="A7" s="21" t="s">
        <v>4</v>
      </c>
      <c r="B7" s="20">
        <v>7</v>
      </c>
      <c r="C7" s="20">
        <v>86</v>
      </c>
      <c r="D7" s="20">
        <f>SUM(B7:C7)</f>
        <v>93</v>
      </c>
      <c r="G7" s="13"/>
      <c r="H7" s="13"/>
      <c r="I7" s="13"/>
    </row>
    <row r="8" spans="1:9" ht="15" customHeight="1">
      <c r="A8" s="21" t="s">
        <v>2</v>
      </c>
      <c r="B8" s="20">
        <v>12273</v>
      </c>
      <c r="C8" s="20">
        <v>14533</v>
      </c>
      <c r="D8" s="20">
        <f>SUM(B8:C8)</f>
        <v>26806</v>
      </c>
      <c r="G8" s="13"/>
      <c r="H8" s="13"/>
      <c r="I8" s="13"/>
    </row>
    <row r="9" spans="1:9" ht="9" customHeight="1">
      <c r="A9" s="16"/>
      <c r="B9" s="19"/>
      <c r="C9" s="19"/>
      <c r="D9" s="19"/>
      <c r="G9" s="13"/>
      <c r="H9" s="13"/>
      <c r="I9" s="13"/>
    </row>
    <row r="10" spans="1:9" ht="15" customHeight="1">
      <c r="A10" s="18" t="s">
        <v>9</v>
      </c>
      <c r="B10" s="17">
        <f>SUM(B6:B9)</f>
        <v>27793</v>
      </c>
      <c r="C10" s="17">
        <f>SUM(C6:C9)</f>
        <v>32954</v>
      </c>
      <c r="D10" s="17">
        <f>SUM(D6:D9)</f>
        <v>60747</v>
      </c>
      <c r="G10" s="13"/>
      <c r="H10" s="13"/>
      <c r="I10" s="13"/>
    </row>
    <row r="11" spans="4:9" ht="12.75" customHeight="1">
      <c r="D11" s="16"/>
      <c r="E11" s="16"/>
      <c r="F11" s="16"/>
      <c r="G11" s="15"/>
      <c r="H11" s="13"/>
      <c r="I11" s="13"/>
    </row>
    <row r="12" spans="4:9" ht="12.75" customHeight="1">
      <c r="D12" s="12"/>
      <c r="E12" s="12"/>
      <c r="F12" s="12"/>
      <c r="G12" s="14"/>
      <c r="H12" s="13"/>
      <c r="I12" s="13"/>
    </row>
    <row r="13" spans="4:9" ht="12" customHeight="1">
      <c r="D13" s="12"/>
      <c r="E13" s="12"/>
      <c r="F13" s="12"/>
      <c r="G13" s="14"/>
      <c r="H13" s="13"/>
      <c r="I13" s="13"/>
    </row>
    <row r="14" spans="4:9" ht="12.75" customHeight="1">
      <c r="D14" s="12"/>
      <c r="E14" s="12"/>
      <c r="F14" s="12"/>
      <c r="G14" s="14"/>
      <c r="H14" s="13"/>
      <c r="I14" s="13"/>
    </row>
    <row r="15" spans="4:9" ht="12.75" customHeight="1">
      <c r="D15" s="12"/>
      <c r="E15" s="12"/>
      <c r="F15" s="12"/>
      <c r="G15" s="14"/>
      <c r="H15" s="13"/>
      <c r="I15" s="13"/>
    </row>
    <row r="16" spans="4:9" ht="12.75" customHeight="1">
      <c r="D16" s="12"/>
      <c r="E16" s="12"/>
      <c r="F16" s="12"/>
      <c r="G16" s="14"/>
      <c r="H16" s="13"/>
      <c r="I16" s="13"/>
    </row>
    <row r="17" spans="8:9" ht="12.75">
      <c r="H17" s="12"/>
      <c r="I17" s="12"/>
    </row>
    <row r="18" spans="7:9" ht="12.75">
      <c r="G18" s="11" t="s">
        <v>8</v>
      </c>
      <c r="H18" s="8">
        <v>6000</v>
      </c>
      <c r="I18" s="7">
        <f>H18/$H$22*100</f>
        <v>17.72630583786339</v>
      </c>
    </row>
    <row r="19" spans="7:9" ht="12.75">
      <c r="G19" s="11" t="s">
        <v>7</v>
      </c>
      <c r="H19" s="8">
        <v>10020</v>
      </c>
      <c r="I19" s="7">
        <f>H19/$H$22*100</f>
        <v>29.60293074923186</v>
      </c>
    </row>
    <row r="20" spans="2:9" ht="12.75">
      <c r="B20" s="10" t="s">
        <v>6</v>
      </c>
      <c r="C20" s="5">
        <f>D6</f>
        <v>33848</v>
      </c>
      <c r="D20" s="6">
        <f>(C20/$C$23)*100</f>
        <v>55.71962401435462</v>
      </c>
      <c r="G20" s="11" t="s">
        <v>5</v>
      </c>
      <c r="H20" s="8">
        <v>14482</v>
      </c>
      <c r="I20" s="7">
        <f>H20/$H$22*100</f>
        <v>42.7853935239896</v>
      </c>
    </row>
    <row r="21" spans="2:9" ht="12.75">
      <c r="B21" s="10" t="s">
        <v>4</v>
      </c>
      <c r="C21" s="5">
        <f>D7</f>
        <v>93</v>
      </c>
      <c r="D21" s="6">
        <f>(C21/$C$23)*100</f>
        <v>0.15309397994962715</v>
      </c>
      <c r="F21" s="5"/>
      <c r="G21" s="11" t="s">
        <v>3</v>
      </c>
      <c r="H21" s="8">
        <v>3346</v>
      </c>
      <c r="I21" s="7">
        <f>H21/$H$22*100</f>
        <v>9.88536988891515</v>
      </c>
    </row>
    <row r="22" spans="2:9" ht="12.75">
      <c r="B22" s="10" t="s">
        <v>2</v>
      </c>
      <c r="C22" s="5">
        <f>+D8</f>
        <v>26806</v>
      </c>
      <c r="D22" s="6">
        <f>(C22/$C$23)*100</f>
        <v>44.127282005695754</v>
      </c>
      <c r="F22" s="5"/>
      <c r="G22" s="9"/>
      <c r="H22" s="8">
        <f>SUM(H18:H21)</f>
        <v>33848</v>
      </c>
      <c r="I22" s="7">
        <f>H22/$H$22*100</f>
        <v>100</v>
      </c>
    </row>
    <row r="23" spans="3:6" ht="12.75">
      <c r="C23" s="5">
        <f>SUM(C20:C22)</f>
        <v>60747</v>
      </c>
      <c r="D23" s="6">
        <f>(C23/$C$23)*100</f>
        <v>100</v>
      </c>
      <c r="F23" s="5"/>
    </row>
    <row r="24" spans="4:6" ht="12.75">
      <c r="D24" s="5"/>
      <c r="E24" s="5"/>
      <c r="F24" s="5"/>
    </row>
    <row r="26" ht="9.75" customHeight="1"/>
    <row r="27" ht="9.75" customHeight="1"/>
    <row r="28" ht="9.75" customHeight="1"/>
    <row r="29" spans="8:9" ht="12.75">
      <c r="H29" s="4"/>
      <c r="I29" s="4"/>
    </row>
    <row r="30" spans="8:9" ht="12.75">
      <c r="H30" s="4"/>
      <c r="I30" s="4"/>
    </row>
    <row r="34" ht="12.75">
      <c r="A34" s="3" t="s">
        <v>1</v>
      </c>
    </row>
    <row r="36" ht="12.75">
      <c r="A36" s="2" t="s">
        <v>0</v>
      </c>
    </row>
  </sheetData>
  <sheetProtection/>
  <mergeCells count="2">
    <mergeCell ref="A1:D1"/>
    <mergeCell ref="A2:D2"/>
  </mergeCells>
  <printOptions horizontalCentered="1"/>
  <pageMargins left="0.39000000000000007" right="0.39000000000000007" top="0.7900000000000001" bottom="0.7900000000000001" header="0.51" footer="0.51"/>
  <pageSetup horizontalDpi="600" verticalDpi="600" orientation="landscape" scale="75" r:id="rId2"/>
  <headerFooter alignWithMargins="0">
    <oddHeader xml:space="preserve">&amp;R&amp;"Arial,Negrita"&amp;14Resumen Estadístico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2014-05-17T03:35:24Z</dcterms:created>
  <dcterms:modified xsi:type="dcterms:W3CDTF">2014-05-17T03:35:54Z</dcterms:modified>
  <cp:category/>
  <cp:version/>
  <cp:contentType/>
  <cp:contentStatus/>
</cp:coreProperties>
</file>