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9780" activeTab="0"/>
  </bookViews>
  <sheets>
    <sheet name="proyect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<sst xmlns="http://schemas.openxmlformats.org/spreadsheetml/2006/main" count="42" uniqueCount="37">
  <si>
    <t>FUENTE: Coordinación de Humanidades, UNAM.</t>
  </si>
  <si>
    <t>T O T A L</t>
  </si>
  <si>
    <t>Unidad Académica de Estudios Regionales, Jiquilpan, Mich.</t>
  </si>
  <si>
    <t>Seminario de Estudios para la Descolonización de México</t>
  </si>
  <si>
    <t>Programa Universitario de Estudios de Género</t>
  </si>
  <si>
    <t>Programa Universitario de Estudios de Desarrollo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</si>
  <si>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</si>
  <si>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</si>
  <si>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</si>
  <si>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</si>
  <si>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</si>
  <si>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</si>
  <si>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</si>
  <si>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</si>
  <si>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</si>
  <si>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</si>
  <si>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</si>
  <si>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</si>
  <si>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 PROIMMSE</t>
  </si>
  <si>
    <t>Instituto de Investigaciones Antropológicas</t>
  </si>
  <si>
    <t>INSTITUTOS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</si>
  <si>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</si>
  <si>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</si>
  <si>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</si>
  <si>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</si>
  <si>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</si>
  <si>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Centro de Enseñanza de Lenguas Extranjeras</t>
  </si>
  <si>
    <t>CENTROS</t>
  </si>
  <si>
    <t>COORDINACIÓN DE HUMANIDADES</t>
  </si>
  <si>
    <t>Colectivos</t>
  </si>
  <si>
    <t>Individuales</t>
  </si>
  <si>
    <t>Total</t>
  </si>
  <si>
    <t>En proceso</t>
  </si>
  <si>
    <t>Terminados</t>
  </si>
  <si>
    <t>Entidad académica</t>
  </si>
  <si>
    <t>PROYECTOS DE INVESTIGACIÓN</t>
  </si>
  <si>
    <t>UNAM. SUBSISTEMA DE HUMANIDADES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</si>
</sst>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indent="1"/>
    </xf>
    <xf numFmtId="3" fontId="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UNAM\valida2014\agendaxls2014\3%20investigaci&#243;n\ch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.inv_eventos"/>
      <sheetName val="12.prof_eventos"/>
      <sheetName val="13.productos"/>
      <sheetName val="14.inv_productos"/>
      <sheetName val="15.prof_productos"/>
      <sheetName val="16.proyectos"/>
      <sheetName val="17.inv_proyectos"/>
      <sheetName val="18.prof_proyectos"/>
      <sheetName val="19.acad sedes"/>
    </sheetNames>
    <sheetDataSet>
      <sheetData sheetId="6">
        <row r="8">
          <cell r="C8">
            <v>1</v>
          </cell>
          <cell r="D8">
            <v>7</v>
          </cell>
          <cell r="E8">
            <v>3</v>
          </cell>
          <cell r="F8">
            <v>7</v>
          </cell>
          <cell r="G8">
            <v>4</v>
          </cell>
          <cell r="H8">
            <v>11</v>
          </cell>
        </row>
        <row r="10">
          <cell r="B10">
            <v>10</v>
          </cell>
          <cell r="C10">
            <v>5</v>
          </cell>
          <cell r="D10">
            <v>51</v>
          </cell>
          <cell r="E10">
            <v>43</v>
          </cell>
        </row>
        <row r="11">
          <cell r="C11">
            <v>2</v>
          </cell>
          <cell r="D11">
            <v>39</v>
          </cell>
          <cell r="E11">
            <v>30</v>
          </cell>
        </row>
        <row r="12">
          <cell r="B12">
            <v>6</v>
          </cell>
          <cell r="C12">
            <v>7</v>
          </cell>
          <cell r="D12">
            <v>37</v>
          </cell>
          <cell r="E12">
            <v>29</v>
          </cell>
        </row>
        <row r="13">
          <cell r="B13">
            <v>2</v>
          </cell>
          <cell r="C13">
            <v>2</v>
          </cell>
          <cell r="D13">
            <v>11</v>
          </cell>
          <cell r="E13">
            <v>17</v>
          </cell>
        </row>
        <row r="14">
          <cell r="B14">
            <v>7</v>
          </cell>
          <cell r="C14">
            <v>4</v>
          </cell>
          <cell r="D14">
            <v>50</v>
          </cell>
          <cell r="E14">
            <v>61</v>
          </cell>
        </row>
        <row r="16">
          <cell r="B16">
            <v>13</v>
          </cell>
          <cell r="C16">
            <v>8</v>
          </cell>
          <cell r="D16">
            <v>77</v>
          </cell>
          <cell r="E16">
            <v>58</v>
          </cell>
        </row>
        <row r="17">
          <cell r="B17">
            <v>2</v>
          </cell>
          <cell r="C17">
            <v>8</v>
          </cell>
          <cell r="D17">
            <v>16</v>
          </cell>
          <cell r="E17">
            <v>7</v>
          </cell>
        </row>
        <row r="18">
          <cell r="B18">
            <v>5</v>
          </cell>
          <cell r="C18">
            <v>3</v>
          </cell>
          <cell r="D18">
            <v>51</v>
          </cell>
          <cell r="E18">
            <v>43</v>
          </cell>
        </row>
        <row r="19">
          <cell r="B19">
            <v>6</v>
          </cell>
          <cell r="C19">
            <v>1</v>
          </cell>
          <cell r="D19">
            <v>19</v>
          </cell>
          <cell r="E19">
            <v>15</v>
          </cell>
        </row>
        <row r="20">
          <cell r="B20">
            <v>23</v>
          </cell>
          <cell r="C20">
            <v>21</v>
          </cell>
          <cell r="D20">
            <v>84</v>
          </cell>
          <cell r="E20">
            <v>69</v>
          </cell>
        </row>
        <row r="21">
          <cell r="B21">
            <v>24</v>
          </cell>
          <cell r="C21">
            <v>13</v>
          </cell>
          <cell r="D21">
            <v>74</v>
          </cell>
          <cell r="E21">
            <v>77</v>
          </cell>
        </row>
        <row r="22">
          <cell r="D22">
            <v>6</v>
          </cell>
          <cell r="E22">
            <v>4</v>
          </cell>
        </row>
        <row r="23">
          <cell r="B23">
            <v>27</v>
          </cell>
          <cell r="C23">
            <v>14</v>
          </cell>
          <cell r="D23">
            <v>204</v>
          </cell>
          <cell r="E23">
            <v>109</v>
          </cell>
        </row>
        <row r="24">
          <cell r="B24">
            <v>7</v>
          </cell>
          <cell r="C24">
            <v>8</v>
          </cell>
          <cell r="D24">
            <v>49</v>
          </cell>
          <cell r="E24">
            <v>42</v>
          </cell>
        </row>
        <row r="25">
          <cell r="B25">
            <v>5</v>
          </cell>
          <cell r="C25">
            <v>10</v>
          </cell>
          <cell r="D25">
            <v>91</v>
          </cell>
          <cell r="E25">
            <v>44</v>
          </cell>
        </row>
        <row r="26">
          <cell r="B26">
            <v>18</v>
          </cell>
          <cell r="C26">
            <v>28</v>
          </cell>
          <cell r="D26">
            <v>81</v>
          </cell>
          <cell r="E26">
            <v>86</v>
          </cell>
        </row>
        <row r="27">
          <cell r="B27">
            <v>8</v>
          </cell>
          <cell r="C27">
            <v>4</v>
          </cell>
          <cell r="D27">
            <v>79</v>
          </cell>
          <cell r="E27">
            <v>62</v>
          </cell>
        </row>
        <row r="28">
          <cell r="B28">
            <v>23</v>
          </cell>
          <cell r="C28">
            <v>20</v>
          </cell>
          <cell r="D28">
            <v>114</v>
          </cell>
          <cell r="E28">
            <v>68</v>
          </cell>
        </row>
        <row r="30">
          <cell r="B30">
            <v>4</v>
          </cell>
          <cell r="D30">
            <v>4</v>
          </cell>
          <cell r="E30">
            <v>2</v>
          </cell>
          <cell r="F30">
            <v>8</v>
          </cell>
          <cell r="G30">
            <v>2</v>
          </cell>
          <cell r="H30">
            <v>10</v>
          </cell>
        </row>
        <row r="31">
          <cell r="B31">
            <v>1</v>
          </cell>
          <cell r="C31">
            <v>1</v>
          </cell>
          <cell r="D31">
            <v>3</v>
          </cell>
          <cell r="E31">
            <v>4</v>
          </cell>
          <cell r="F31">
            <v>4</v>
          </cell>
          <cell r="G31">
            <v>5</v>
          </cell>
          <cell r="H31">
            <v>9</v>
          </cell>
        </row>
        <row r="32">
          <cell r="D32">
            <v>2</v>
          </cell>
          <cell r="F32">
            <v>2</v>
          </cell>
          <cell r="H32">
            <v>2</v>
          </cell>
        </row>
        <row r="33">
          <cell r="C33">
            <v>2</v>
          </cell>
          <cell r="D33">
            <v>9</v>
          </cell>
          <cell r="E33">
            <v>4</v>
          </cell>
          <cell r="F33">
            <v>9</v>
          </cell>
          <cell r="G33">
            <v>6</v>
          </cell>
          <cell r="H33">
            <v>15</v>
          </cell>
        </row>
      </sheetData>
      <sheetData sheetId="7">
        <row r="9">
          <cell r="B9">
            <v>6</v>
          </cell>
          <cell r="C9">
            <v>27</v>
          </cell>
          <cell r="D9">
            <v>22</v>
          </cell>
          <cell r="E9">
            <v>91</v>
          </cell>
        </row>
        <row r="10">
          <cell r="D10">
            <v>1</v>
          </cell>
          <cell r="E10">
            <v>3</v>
          </cell>
        </row>
        <row r="11">
          <cell r="D11">
            <v>2</v>
          </cell>
          <cell r="E11">
            <v>3</v>
          </cell>
        </row>
        <row r="12">
          <cell r="B12">
            <v>2</v>
          </cell>
          <cell r="D12">
            <v>2</v>
          </cell>
        </row>
        <row r="13">
          <cell r="B13">
            <v>2</v>
          </cell>
          <cell r="D13">
            <v>2</v>
          </cell>
          <cell r="E13">
            <v>2</v>
          </cell>
        </row>
        <row r="15">
          <cell r="B15">
            <v>1</v>
          </cell>
          <cell r="D15">
            <v>1</v>
          </cell>
        </row>
        <row r="16">
          <cell r="D16">
            <v>3</v>
          </cell>
          <cell r="E16">
            <v>2</v>
          </cell>
        </row>
        <row r="17">
          <cell r="B17">
            <v>1</v>
          </cell>
          <cell r="D17">
            <v>3</v>
          </cell>
          <cell r="E17">
            <v>4</v>
          </cell>
        </row>
        <row r="18">
          <cell r="E18">
            <v>2</v>
          </cell>
        </row>
        <row r="20">
          <cell r="D20">
            <v>4</v>
          </cell>
          <cell r="E20">
            <v>1</v>
          </cell>
          <cell r="F20">
            <v>4</v>
          </cell>
          <cell r="G20">
            <v>1</v>
          </cell>
          <cell r="H20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63.8515625" style="1" bestFit="1" customWidth="1"/>
    <col min="2" max="8" width="12.00390625" style="1" customWidth="1"/>
    <col min="9" max="16384" width="11.421875" style="1" customWidth="1"/>
  </cols>
  <sheetData>
    <row r="1" spans="1:8" ht="15" customHeight="1">
      <c r="A1" s="19" t="s">
        <v>36</v>
      </c>
      <c r="B1" s="19"/>
      <c r="C1" s="19"/>
      <c r="D1" s="19"/>
      <c r="E1" s="19"/>
      <c r="F1" s="19"/>
      <c r="G1" s="19"/>
      <c r="H1" s="19"/>
    </row>
    <row r="2" spans="1:8" ht="15" customHeight="1">
      <c r="A2" s="18" t="s">
        <v>35</v>
      </c>
      <c r="B2" s="17"/>
      <c r="C2" s="17"/>
      <c r="D2" s="17"/>
      <c r="E2" s="17"/>
      <c r="F2" s="17"/>
      <c r="G2" s="17"/>
      <c r="H2" s="17"/>
    </row>
    <row r="3" spans="1:8" ht="15" customHeight="1">
      <c r="A3" s="19">
        <v>2013</v>
      </c>
      <c r="B3" s="19"/>
      <c r="C3" s="19"/>
      <c r="D3" s="19"/>
      <c r="E3" s="19"/>
      <c r="F3" s="19"/>
      <c r="G3" s="19"/>
      <c r="H3" s="19"/>
    </row>
    <row r="4" s="14" customFormat="1" ht="13.5" customHeight="1">
      <c r="A4" s="16"/>
    </row>
    <row r="5" spans="1:8" s="13" customFormat="1" ht="15" customHeight="1">
      <c r="A5" s="20" t="s">
        <v>34</v>
      </c>
      <c r="B5" s="20" t="s">
        <v>33</v>
      </c>
      <c r="C5" s="20"/>
      <c r="D5" s="20" t="s">
        <v>32</v>
      </c>
      <c r="E5" s="20"/>
      <c r="F5" s="20" t="s">
        <v>31</v>
      </c>
      <c r="G5" s="20"/>
      <c r="H5" s="20" t="s">
        <v>31</v>
      </c>
    </row>
    <row r="6" spans="1:8" s="13" customFormat="1" ht="15" customHeight="1">
      <c r="A6" s="20"/>
      <c r="B6" s="15" t="s">
        <v>30</v>
      </c>
      <c r="C6" s="15" t="s">
        <v>29</v>
      </c>
      <c r="D6" s="15" t="s">
        <v>30</v>
      </c>
      <c r="E6" s="15" t="s">
        <v>29</v>
      </c>
      <c r="F6" s="15" t="s">
        <v>30</v>
      </c>
      <c r="G6" s="15" t="s">
        <v>29</v>
      </c>
      <c r="H6" s="20"/>
    </row>
    <row r="7" spans="1:10" ht="9" customHeight="1">
      <c r="A7" s="14"/>
      <c r="B7" s="14"/>
      <c r="C7" s="14"/>
      <c r="D7" s="14"/>
      <c r="E7" s="14"/>
      <c r="F7" s="14"/>
      <c r="G7" s="14"/>
      <c r="H7" s="14"/>
      <c r="I7" s="14"/>
      <c r="J7" s="13"/>
    </row>
    <row r="8" spans="1:8" ht="15" customHeight="1">
      <c r="A8" s="10" t="s">
        <v>28</v>
      </c>
      <c r="B8" s="12"/>
      <c r="C8" s="12">
        <f>+'[1]17.inv_proyectos'!C8</f>
        <v>1</v>
      </c>
      <c r="D8" s="12">
        <f>+'[1]17.inv_proyectos'!D8</f>
        <v>7</v>
      </c>
      <c r="E8" s="12">
        <f>+'[1]17.inv_proyectos'!E8</f>
        <v>3</v>
      </c>
      <c r="F8" s="12">
        <f>+'[1]17.inv_proyectos'!F8</f>
        <v>7</v>
      </c>
      <c r="G8" s="12">
        <f>+'[1]17.inv_proyectos'!G8</f>
        <v>4</v>
      </c>
      <c r="H8" s="12">
        <f>+'[1]17.inv_proyectos'!H8</f>
        <v>11</v>
      </c>
    </row>
    <row r="9" spans="1:8" ht="15" customHeight="1">
      <c r="A9" s="10" t="s">
        <v>27</v>
      </c>
      <c r="B9" s="12">
        <f aca="true" t="shared" si="0" ref="B9:H9">SUM(B10:B15)</f>
        <v>35</v>
      </c>
      <c r="C9" s="12">
        <f t="shared" si="0"/>
        <v>47</v>
      </c>
      <c r="D9" s="12">
        <f t="shared" si="0"/>
        <v>217</v>
      </c>
      <c r="E9" s="12">
        <f t="shared" si="0"/>
        <v>279</v>
      </c>
      <c r="F9" s="12">
        <f t="shared" si="0"/>
        <v>252</v>
      </c>
      <c r="G9" s="12">
        <f t="shared" si="0"/>
        <v>326</v>
      </c>
      <c r="H9" s="12">
        <f t="shared" si="0"/>
        <v>578</v>
      </c>
    </row>
    <row r="10" spans="1:8" ht="15" customHeight="1">
      <c r="A10" s="11" t="s">
        <v>26</v>
      </c>
      <c r="B10" s="4">
        <f>+'[1]18.prof_proyectos'!B9</f>
        <v>6</v>
      </c>
      <c r="C10" s="4">
        <f>+'[1]18.prof_proyectos'!C9</f>
        <v>27</v>
      </c>
      <c r="D10" s="4">
        <f>+'[1]18.prof_proyectos'!D9</f>
        <v>22</v>
      </c>
      <c r="E10" s="4">
        <f>+'[1]18.prof_proyectos'!E9</f>
        <v>91</v>
      </c>
      <c r="F10" s="3">
        <f aca="true" t="shared" si="1" ref="F10:G15">SUM(B10,D10)</f>
        <v>28</v>
      </c>
      <c r="G10" s="3">
        <f t="shared" si="1"/>
        <v>118</v>
      </c>
      <c r="H10" s="3">
        <f aca="true" t="shared" si="2" ref="H10:H15">SUM(F10:G10)</f>
        <v>146</v>
      </c>
    </row>
    <row r="11" spans="1:9" ht="15" customHeight="1">
      <c r="A11" s="11" t="s">
        <v>25</v>
      </c>
      <c r="B11" s="3">
        <f>+'[1]17.inv_proyectos'!B10+'[1]18.prof_proyectos'!B10</f>
        <v>10</v>
      </c>
      <c r="C11" s="3">
        <f>+'[1]17.inv_proyectos'!C10+'[1]18.prof_proyectos'!C10</f>
        <v>5</v>
      </c>
      <c r="D11" s="3">
        <f>+'[1]17.inv_proyectos'!D10+'[1]18.prof_proyectos'!D10</f>
        <v>52</v>
      </c>
      <c r="E11" s="3">
        <f>+'[1]17.inv_proyectos'!E10+'[1]18.prof_proyectos'!E10</f>
        <v>46</v>
      </c>
      <c r="F11" s="3">
        <f t="shared" si="1"/>
        <v>62</v>
      </c>
      <c r="G11" s="3">
        <f t="shared" si="1"/>
        <v>51</v>
      </c>
      <c r="H11" s="3">
        <f t="shared" si="2"/>
        <v>113</v>
      </c>
      <c r="I11" s="3"/>
    </row>
    <row r="12" spans="1:10" ht="15" customHeight="1">
      <c r="A12" s="11" t="s">
        <v>24</v>
      </c>
      <c r="C12" s="1">
        <f>+'[1]17.inv_proyectos'!C11</f>
        <v>2</v>
      </c>
      <c r="D12" s="1">
        <f>+'[1]17.inv_proyectos'!D11</f>
        <v>39</v>
      </c>
      <c r="E12" s="1">
        <f>+'[1]17.inv_proyectos'!E11</f>
        <v>30</v>
      </c>
      <c r="F12" s="3">
        <f t="shared" si="1"/>
        <v>39</v>
      </c>
      <c r="G12" s="3">
        <f t="shared" si="1"/>
        <v>32</v>
      </c>
      <c r="H12" s="3">
        <f t="shared" si="2"/>
        <v>71</v>
      </c>
      <c r="I12" s="3"/>
      <c r="J12" s="3"/>
    </row>
    <row r="13" spans="1:10" ht="15" customHeight="1">
      <c r="A13" s="11" t="s">
        <v>23</v>
      </c>
      <c r="B13" s="1">
        <f>+'[1]17.inv_proyectos'!B12+'[1]18.prof_proyectos'!B11</f>
        <v>6</v>
      </c>
      <c r="C13" s="1">
        <f>+'[1]17.inv_proyectos'!C12+'[1]18.prof_proyectos'!C11</f>
        <v>7</v>
      </c>
      <c r="D13" s="1">
        <f>+'[1]17.inv_proyectos'!D12+'[1]18.prof_proyectos'!D11</f>
        <v>39</v>
      </c>
      <c r="E13" s="1">
        <f>+'[1]17.inv_proyectos'!E12+'[1]18.prof_proyectos'!E11</f>
        <v>32</v>
      </c>
      <c r="F13" s="3">
        <f t="shared" si="1"/>
        <v>45</v>
      </c>
      <c r="G13" s="3">
        <f t="shared" si="1"/>
        <v>39</v>
      </c>
      <c r="H13" s="3">
        <f t="shared" si="2"/>
        <v>84</v>
      </c>
      <c r="I13" s="3"/>
      <c r="J13" s="3"/>
    </row>
    <row r="14" spans="1:10" ht="15" customHeight="1">
      <c r="A14" s="11" t="s">
        <v>22</v>
      </c>
      <c r="B14" s="1">
        <f>+'[1]17.inv_proyectos'!B13+'[1]18.prof_proyectos'!B12</f>
        <v>4</v>
      </c>
      <c r="C14" s="1">
        <f>+'[1]17.inv_proyectos'!C13+'[1]18.prof_proyectos'!C12</f>
        <v>2</v>
      </c>
      <c r="D14" s="1">
        <f>+'[1]17.inv_proyectos'!D13+'[1]18.prof_proyectos'!D12</f>
        <v>13</v>
      </c>
      <c r="E14" s="1">
        <f>+'[1]17.inv_proyectos'!E13+'[1]18.prof_proyectos'!E12</f>
        <v>17</v>
      </c>
      <c r="F14" s="3">
        <f t="shared" si="1"/>
        <v>17</v>
      </c>
      <c r="G14" s="3">
        <f t="shared" si="1"/>
        <v>19</v>
      </c>
      <c r="H14" s="3">
        <f t="shared" si="2"/>
        <v>36</v>
      </c>
      <c r="I14" s="3"/>
      <c r="J14" s="3"/>
    </row>
    <row r="15" spans="1:10" ht="15" customHeight="1">
      <c r="A15" s="11" t="s">
        <v>21</v>
      </c>
      <c r="B15" s="1">
        <f>+'[1]17.inv_proyectos'!B14+'[1]18.prof_proyectos'!B13</f>
        <v>9</v>
      </c>
      <c r="C15" s="1">
        <f>+'[1]17.inv_proyectos'!C14+'[1]18.prof_proyectos'!C13</f>
        <v>4</v>
      </c>
      <c r="D15" s="1">
        <f>+'[1]17.inv_proyectos'!D14+'[1]18.prof_proyectos'!D13</f>
        <v>52</v>
      </c>
      <c r="E15" s="1">
        <f>+'[1]17.inv_proyectos'!E14+'[1]18.prof_proyectos'!E13</f>
        <v>63</v>
      </c>
      <c r="F15" s="3">
        <f t="shared" si="1"/>
        <v>61</v>
      </c>
      <c r="G15" s="3">
        <f t="shared" si="1"/>
        <v>67</v>
      </c>
      <c r="H15" s="3">
        <f t="shared" si="2"/>
        <v>128</v>
      </c>
      <c r="I15" s="3"/>
      <c r="J15" s="3"/>
    </row>
    <row r="16" spans="1:10" ht="15" customHeight="1">
      <c r="A16" s="10" t="s">
        <v>20</v>
      </c>
      <c r="B16" s="12">
        <f aca="true" t="shared" si="3" ref="B16:H16">SUM(B17:B29)</f>
        <v>163</v>
      </c>
      <c r="C16" s="12">
        <f t="shared" si="3"/>
        <v>138</v>
      </c>
      <c r="D16" s="12">
        <f t="shared" si="3"/>
        <v>952</v>
      </c>
      <c r="E16" s="12">
        <f t="shared" si="3"/>
        <v>692</v>
      </c>
      <c r="F16" s="12">
        <f t="shared" si="3"/>
        <v>1115</v>
      </c>
      <c r="G16" s="12">
        <f t="shared" si="3"/>
        <v>830</v>
      </c>
      <c r="H16" s="12">
        <f t="shared" si="3"/>
        <v>1945</v>
      </c>
      <c r="I16" s="3"/>
      <c r="J16" s="3"/>
    </row>
    <row r="17" spans="1:10" ht="15" customHeight="1">
      <c r="A17" s="11" t="s">
        <v>19</v>
      </c>
      <c r="B17" s="1">
        <f>+'[1]17.inv_proyectos'!B16</f>
        <v>13</v>
      </c>
      <c r="C17" s="1">
        <f>+'[1]17.inv_proyectos'!C16</f>
        <v>8</v>
      </c>
      <c r="D17" s="1">
        <f>+'[1]17.inv_proyectos'!D16</f>
        <v>77</v>
      </c>
      <c r="E17" s="1">
        <f>+'[1]17.inv_proyectos'!E16</f>
        <v>58</v>
      </c>
      <c r="F17" s="3">
        <f aca="true" t="shared" si="4" ref="F17:F29">SUM(B17,D17)</f>
        <v>90</v>
      </c>
      <c r="G17" s="3">
        <f aca="true" t="shared" si="5" ref="G17:G29">SUM(C17,E17)</f>
        <v>66</v>
      </c>
      <c r="H17" s="3">
        <f aca="true" t="shared" si="6" ref="H17:H29">SUM(F17:G17)</f>
        <v>156</v>
      </c>
      <c r="I17" s="3"/>
      <c r="J17" s="3"/>
    </row>
    <row r="18" spans="1:10" ht="15" customHeight="1">
      <c r="A18" s="11" t="s">
        <v>18</v>
      </c>
      <c r="B18" s="1">
        <f>+'[1]17.inv_proyectos'!B17</f>
        <v>2</v>
      </c>
      <c r="C18" s="1">
        <f>+'[1]17.inv_proyectos'!C17</f>
        <v>8</v>
      </c>
      <c r="D18" s="1">
        <f>+'[1]17.inv_proyectos'!D17</f>
        <v>16</v>
      </c>
      <c r="E18" s="1">
        <f>+'[1]17.inv_proyectos'!E17</f>
        <v>7</v>
      </c>
      <c r="F18" s="3">
        <f t="shared" si="4"/>
        <v>18</v>
      </c>
      <c r="G18" s="3">
        <f t="shared" si="5"/>
        <v>15</v>
      </c>
      <c r="H18" s="3">
        <f t="shared" si="6"/>
        <v>33</v>
      </c>
      <c r="I18" s="3"/>
      <c r="J18" s="3"/>
    </row>
    <row r="19" spans="1:10" ht="15" customHeight="1">
      <c r="A19" s="11" t="s">
        <v>17</v>
      </c>
      <c r="B19" s="1">
        <f>+'[1]17.inv_proyectos'!B18</f>
        <v>5</v>
      </c>
      <c r="C19" s="1">
        <f>+'[1]17.inv_proyectos'!C18</f>
        <v>3</v>
      </c>
      <c r="D19" s="1">
        <f>+'[1]17.inv_proyectos'!D18</f>
        <v>51</v>
      </c>
      <c r="E19" s="1">
        <f>+'[1]17.inv_proyectos'!E18</f>
        <v>43</v>
      </c>
      <c r="F19" s="3">
        <f t="shared" si="4"/>
        <v>56</v>
      </c>
      <c r="G19" s="3">
        <f t="shared" si="5"/>
        <v>46</v>
      </c>
      <c r="H19" s="3">
        <f t="shared" si="6"/>
        <v>102</v>
      </c>
      <c r="I19" s="3"/>
      <c r="J19" s="3"/>
    </row>
    <row r="20" spans="1:10" ht="15" customHeight="1">
      <c r="A20" s="11" t="s">
        <v>16</v>
      </c>
      <c r="B20" s="1">
        <f>+'[1]17.inv_proyectos'!B19</f>
        <v>6</v>
      </c>
      <c r="C20" s="1">
        <f>+'[1]17.inv_proyectos'!C19</f>
        <v>1</v>
      </c>
      <c r="D20" s="1">
        <f>+'[1]17.inv_proyectos'!D19</f>
        <v>19</v>
      </c>
      <c r="E20" s="1">
        <f>+'[1]17.inv_proyectos'!E19</f>
        <v>15</v>
      </c>
      <c r="F20" s="3">
        <f t="shared" si="4"/>
        <v>25</v>
      </c>
      <c r="G20" s="3">
        <f t="shared" si="5"/>
        <v>16</v>
      </c>
      <c r="H20" s="3">
        <f t="shared" si="6"/>
        <v>41</v>
      </c>
      <c r="I20" s="3"/>
      <c r="J20" s="3"/>
    </row>
    <row r="21" spans="1:10" ht="15" customHeight="1">
      <c r="A21" s="11" t="s">
        <v>15</v>
      </c>
      <c r="B21" s="1">
        <f>+'[1]17.inv_proyectos'!B20+'[1]18.prof_proyectos'!B15</f>
        <v>24</v>
      </c>
      <c r="C21" s="1">
        <f>+'[1]17.inv_proyectos'!C20+'[1]18.prof_proyectos'!C15</f>
        <v>21</v>
      </c>
      <c r="D21" s="1">
        <f>+'[1]17.inv_proyectos'!D20+'[1]18.prof_proyectos'!D15</f>
        <v>85</v>
      </c>
      <c r="E21" s="1">
        <f>+'[1]17.inv_proyectos'!E20+'[1]18.prof_proyectos'!E15</f>
        <v>69</v>
      </c>
      <c r="F21" s="3">
        <f t="shared" si="4"/>
        <v>109</v>
      </c>
      <c r="G21" s="3">
        <f t="shared" si="5"/>
        <v>90</v>
      </c>
      <c r="H21" s="3">
        <f t="shared" si="6"/>
        <v>199</v>
      </c>
      <c r="I21" s="3"/>
      <c r="J21" s="3"/>
    </row>
    <row r="22" spans="1:10" ht="15" customHeight="1">
      <c r="A22" s="11" t="s">
        <v>14</v>
      </c>
      <c r="B22" s="1">
        <f>+'[1]17.inv_proyectos'!B21</f>
        <v>24</v>
      </c>
      <c r="C22" s="1">
        <f>+'[1]17.inv_proyectos'!C21</f>
        <v>13</v>
      </c>
      <c r="D22" s="1">
        <f>+'[1]17.inv_proyectos'!D21</f>
        <v>74</v>
      </c>
      <c r="E22" s="1">
        <f>+'[1]17.inv_proyectos'!E21</f>
        <v>77</v>
      </c>
      <c r="F22" s="3">
        <f t="shared" si="4"/>
        <v>98</v>
      </c>
      <c r="G22" s="3">
        <f t="shared" si="5"/>
        <v>90</v>
      </c>
      <c r="H22" s="3">
        <f t="shared" si="6"/>
        <v>188</v>
      </c>
      <c r="I22" s="3"/>
      <c r="J22" s="3"/>
    </row>
    <row r="23" spans="1:10" ht="15" customHeight="1">
      <c r="A23" s="11" t="s">
        <v>13</v>
      </c>
      <c r="D23" s="1">
        <f>+'[1]17.inv_proyectos'!D22</f>
        <v>6</v>
      </c>
      <c r="E23" s="1">
        <f>+'[1]17.inv_proyectos'!E22</f>
        <v>4</v>
      </c>
      <c r="F23" s="3">
        <f t="shared" si="4"/>
        <v>6</v>
      </c>
      <c r="G23" s="3">
        <f t="shared" si="5"/>
        <v>4</v>
      </c>
      <c r="H23" s="3">
        <f t="shared" si="6"/>
        <v>10</v>
      </c>
      <c r="I23" s="3"/>
      <c r="J23" s="3"/>
    </row>
    <row r="24" spans="1:10" ht="15" customHeight="1">
      <c r="A24" s="11" t="s">
        <v>12</v>
      </c>
      <c r="B24" s="1">
        <f>+'[1]17.inv_proyectos'!B23</f>
        <v>27</v>
      </c>
      <c r="C24" s="1">
        <f>+'[1]17.inv_proyectos'!C23</f>
        <v>14</v>
      </c>
      <c r="D24" s="1">
        <f>+'[1]17.inv_proyectos'!D23</f>
        <v>204</v>
      </c>
      <c r="E24" s="1">
        <f>+'[1]17.inv_proyectos'!E23</f>
        <v>109</v>
      </c>
      <c r="F24" s="3">
        <f t="shared" si="4"/>
        <v>231</v>
      </c>
      <c r="G24" s="3">
        <f t="shared" si="5"/>
        <v>123</v>
      </c>
      <c r="H24" s="3">
        <f t="shared" si="6"/>
        <v>354</v>
      </c>
      <c r="I24" s="3"/>
      <c r="J24" s="3"/>
    </row>
    <row r="25" spans="1:10" ht="15" customHeight="1">
      <c r="A25" s="11" t="s">
        <v>11</v>
      </c>
      <c r="B25" s="1">
        <f>+'[1]17.inv_proyectos'!B24+'[1]18.prof_proyectos'!B16</f>
        <v>7</v>
      </c>
      <c r="C25" s="1">
        <f>+'[1]17.inv_proyectos'!C24+'[1]18.prof_proyectos'!C16</f>
        <v>8</v>
      </c>
      <c r="D25" s="1">
        <f>+'[1]17.inv_proyectos'!D24+'[1]18.prof_proyectos'!D16</f>
        <v>52</v>
      </c>
      <c r="E25" s="1">
        <f>+'[1]17.inv_proyectos'!E24+'[1]18.prof_proyectos'!E16</f>
        <v>44</v>
      </c>
      <c r="F25" s="3">
        <f t="shared" si="4"/>
        <v>59</v>
      </c>
      <c r="G25" s="3">
        <f t="shared" si="5"/>
        <v>52</v>
      </c>
      <c r="H25" s="3">
        <f t="shared" si="6"/>
        <v>111</v>
      </c>
      <c r="I25" s="3"/>
      <c r="J25" s="3"/>
    </row>
    <row r="26" spans="1:10" ht="15" customHeight="1">
      <c r="A26" s="11" t="s">
        <v>10</v>
      </c>
      <c r="B26" s="1">
        <f>+'[1]17.inv_proyectos'!B25+'[1]18.prof_proyectos'!B17</f>
        <v>6</v>
      </c>
      <c r="C26" s="1">
        <f>+'[1]17.inv_proyectos'!C25+'[1]18.prof_proyectos'!C17</f>
        <v>10</v>
      </c>
      <c r="D26" s="1">
        <f>+'[1]17.inv_proyectos'!D25+'[1]18.prof_proyectos'!D17</f>
        <v>94</v>
      </c>
      <c r="E26" s="1">
        <f>+'[1]17.inv_proyectos'!E25+'[1]18.prof_proyectos'!E17</f>
        <v>48</v>
      </c>
      <c r="F26" s="3">
        <f t="shared" si="4"/>
        <v>100</v>
      </c>
      <c r="G26" s="3">
        <f t="shared" si="5"/>
        <v>58</v>
      </c>
      <c r="H26" s="3">
        <f t="shared" si="6"/>
        <v>158</v>
      </c>
      <c r="I26" s="3"/>
      <c r="J26" s="3"/>
    </row>
    <row r="27" spans="1:10" ht="15" customHeight="1">
      <c r="A27" s="11" t="s">
        <v>9</v>
      </c>
      <c r="B27" s="1">
        <f>+'[1]17.inv_proyectos'!B26</f>
        <v>18</v>
      </c>
      <c r="C27" s="1">
        <f>+'[1]17.inv_proyectos'!C26</f>
        <v>28</v>
      </c>
      <c r="D27" s="1">
        <f>+'[1]17.inv_proyectos'!D26</f>
        <v>81</v>
      </c>
      <c r="E27" s="1">
        <f>+'[1]17.inv_proyectos'!E26</f>
        <v>86</v>
      </c>
      <c r="F27" s="3">
        <f t="shared" si="4"/>
        <v>99</v>
      </c>
      <c r="G27" s="3">
        <f t="shared" si="5"/>
        <v>114</v>
      </c>
      <c r="H27" s="3">
        <f t="shared" si="6"/>
        <v>213</v>
      </c>
      <c r="I27" s="3"/>
      <c r="J27" s="3"/>
    </row>
    <row r="28" spans="1:10" ht="15" customHeight="1">
      <c r="A28" s="8" t="s">
        <v>8</v>
      </c>
      <c r="B28" s="1">
        <f>+'[1]17.inv_proyectos'!B27+'[1]18.prof_proyectos'!B18</f>
        <v>8</v>
      </c>
      <c r="C28" s="1">
        <f>+'[1]17.inv_proyectos'!C27+'[1]18.prof_proyectos'!C18</f>
        <v>4</v>
      </c>
      <c r="D28" s="1">
        <f>+'[1]17.inv_proyectos'!D27+'[1]18.prof_proyectos'!D18</f>
        <v>79</v>
      </c>
      <c r="E28" s="1">
        <f>+'[1]17.inv_proyectos'!E27+'[1]18.prof_proyectos'!E18</f>
        <v>64</v>
      </c>
      <c r="F28" s="3">
        <f t="shared" si="4"/>
        <v>87</v>
      </c>
      <c r="G28" s="3">
        <f t="shared" si="5"/>
        <v>68</v>
      </c>
      <c r="H28" s="3">
        <f t="shared" si="6"/>
        <v>155</v>
      </c>
      <c r="I28" s="3"/>
      <c r="J28" s="3"/>
    </row>
    <row r="29" spans="1:10" ht="15" customHeight="1">
      <c r="A29" s="11" t="s">
        <v>7</v>
      </c>
      <c r="B29" s="1">
        <f>+'[1]17.inv_proyectos'!B28</f>
        <v>23</v>
      </c>
      <c r="C29" s="1">
        <f>+'[1]17.inv_proyectos'!C28</f>
        <v>20</v>
      </c>
      <c r="D29" s="1">
        <f>+'[1]17.inv_proyectos'!D28</f>
        <v>114</v>
      </c>
      <c r="E29" s="1">
        <f>+'[1]17.inv_proyectos'!E28</f>
        <v>68</v>
      </c>
      <c r="F29" s="3">
        <f t="shared" si="4"/>
        <v>137</v>
      </c>
      <c r="G29" s="3">
        <f t="shared" si="5"/>
        <v>88</v>
      </c>
      <c r="H29" s="3">
        <f t="shared" si="6"/>
        <v>225</v>
      </c>
      <c r="I29" s="3"/>
      <c r="J29" s="3"/>
    </row>
    <row r="30" spans="1:10" ht="15" customHeight="1">
      <c r="A30" s="10" t="s">
        <v>6</v>
      </c>
      <c r="B30" s="9">
        <f aca="true" t="shared" si="7" ref="B30:H30">SUM(B31:B34)</f>
        <v>5</v>
      </c>
      <c r="C30" s="9">
        <f t="shared" si="7"/>
        <v>3</v>
      </c>
      <c r="D30" s="9">
        <f t="shared" si="7"/>
        <v>22</v>
      </c>
      <c r="E30" s="9">
        <f t="shared" si="7"/>
        <v>11</v>
      </c>
      <c r="F30" s="9">
        <f t="shared" si="7"/>
        <v>27</v>
      </c>
      <c r="G30" s="9">
        <f t="shared" si="7"/>
        <v>14</v>
      </c>
      <c r="H30" s="9">
        <f t="shared" si="7"/>
        <v>41</v>
      </c>
      <c r="I30" s="3"/>
      <c r="J30" s="3"/>
    </row>
    <row r="31" spans="1:10" ht="15" customHeight="1">
      <c r="A31" s="8" t="s">
        <v>5</v>
      </c>
      <c r="B31" s="1">
        <f>+'[1]17.inv_proyectos'!B30</f>
        <v>4</v>
      </c>
      <c r="D31" s="1">
        <f>+'[1]17.inv_proyectos'!D30</f>
        <v>4</v>
      </c>
      <c r="E31" s="1">
        <f>+'[1]17.inv_proyectos'!E30</f>
        <v>2</v>
      </c>
      <c r="F31" s="1">
        <f>+'[1]17.inv_proyectos'!F30</f>
        <v>8</v>
      </c>
      <c r="G31" s="1">
        <f>+'[1]17.inv_proyectos'!G30</f>
        <v>2</v>
      </c>
      <c r="H31" s="1">
        <f>+'[1]17.inv_proyectos'!H30</f>
        <v>10</v>
      </c>
      <c r="I31" s="3"/>
      <c r="J31" s="3"/>
    </row>
    <row r="32" spans="1:10" ht="15" customHeight="1">
      <c r="A32" s="8" t="s">
        <v>4</v>
      </c>
      <c r="B32" s="1">
        <f>+'[1]17.inv_proyectos'!B31+'[1]18.prof_proyectos'!B20</f>
        <v>1</v>
      </c>
      <c r="C32" s="1">
        <f>+'[1]17.inv_proyectos'!C31+'[1]18.prof_proyectos'!C20</f>
        <v>1</v>
      </c>
      <c r="D32" s="1">
        <f>+'[1]17.inv_proyectos'!D31+'[1]18.prof_proyectos'!D20</f>
        <v>7</v>
      </c>
      <c r="E32" s="1">
        <f>+'[1]17.inv_proyectos'!E31+'[1]18.prof_proyectos'!E20</f>
        <v>5</v>
      </c>
      <c r="F32" s="1">
        <f>+'[1]17.inv_proyectos'!F31+'[1]18.prof_proyectos'!F20</f>
        <v>8</v>
      </c>
      <c r="G32" s="1">
        <f>+'[1]17.inv_proyectos'!G31+'[1]18.prof_proyectos'!G20</f>
        <v>6</v>
      </c>
      <c r="H32" s="1">
        <f>+'[1]17.inv_proyectos'!H31+'[1]18.prof_proyectos'!H20</f>
        <v>14</v>
      </c>
      <c r="I32" s="3"/>
      <c r="J32" s="3"/>
    </row>
    <row r="33" spans="1:10" ht="15" customHeight="1">
      <c r="A33" s="8" t="s">
        <v>3</v>
      </c>
      <c r="D33" s="1">
        <f>+'[1]17.inv_proyectos'!D32</f>
        <v>2</v>
      </c>
      <c r="F33" s="1">
        <f>+'[1]17.inv_proyectos'!F32</f>
        <v>2</v>
      </c>
      <c r="H33" s="1">
        <f>+'[1]17.inv_proyectos'!H32</f>
        <v>2</v>
      </c>
      <c r="I33" s="3"/>
      <c r="J33" s="3"/>
    </row>
    <row r="34" spans="1:10" ht="15" customHeight="1">
      <c r="A34" s="8" t="s">
        <v>2</v>
      </c>
      <c r="B34" s="3"/>
      <c r="C34" s="3">
        <f>+'[1]17.inv_proyectos'!C33</f>
        <v>2</v>
      </c>
      <c r="D34" s="3">
        <f>+'[1]17.inv_proyectos'!D33</f>
        <v>9</v>
      </c>
      <c r="E34" s="3">
        <f>+'[1]17.inv_proyectos'!E33</f>
        <v>4</v>
      </c>
      <c r="F34" s="3">
        <f>+'[1]17.inv_proyectos'!F33</f>
        <v>9</v>
      </c>
      <c r="G34" s="3">
        <f>+'[1]17.inv_proyectos'!G33</f>
        <v>6</v>
      </c>
      <c r="H34" s="3">
        <f>+'[1]17.inv_proyectos'!H33</f>
        <v>15</v>
      </c>
      <c r="I34" s="3"/>
      <c r="J34" s="3"/>
    </row>
    <row r="35" spans="1:10" ht="9" customHeight="1">
      <c r="A35" s="3"/>
      <c r="B35" s="4"/>
      <c r="C35" s="4"/>
      <c r="D35" s="4"/>
      <c r="E35" s="4"/>
      <c r="F35" s="4"/>
      <c r="G35" s="4"/>
      <c r="H35" s="4"/>
      <c r="I35" s="3"/>
      <c r="J35" s="3"/>
    </row>
    <row r="36" spans="1:10" ht="15" customHeight="1">
      <c r="A36" s="7" t="s">
        <v>1</v>
      </c>
      <c r="B36" s="6">
        <f>SUM(B8,B9,B16,B30)</f>
        <v>203</v>
      </c>
      <c r="C36" s="6">
        <f>SUM(C8,C9,C16,C30)</f>
        <v>189</v>
      </c>
      <c r="D36" s="6">
        <f>SUM(D8,D9,D16,D30)</f>
        <v>1198</v>
      </c>
      <c r="E36" s="6">
        <f>SUM(E8,E9,E16,E30)</f>
        <v>985</v>
      </c>
      <c r="F36" s="6">
        <f>SUM(B36,D36)</f>
        <v>1401</v>
      </c>
      <c r="G36" s="6">
        <f>SUM(C36,E36)</f>
        <v>1174</v>
      </c>
      <c r="H36" s="6">
        <f>SUM(F36:G36)</f>
        <v>2575</v>
      </c>
      <c r="I36" s="3"/>
      <c r="J36" s="3"/>
    </row>
    <row r="37" spans="1:10" ht="12.75">
      <c r="A37" s="3"/>
      <c r="B37" s="4"/>
      <c r="C37" s="4"/>
      <c r="D37" s="4"/>
      <c r="E37" s="4"/>
      <c r="F37" s="4"/>
      <c r="G37" s="4"/>
      <c r="H37" s="4"/>
      <c r="I37" s="3"/>
      <c r="J37" s="3"/>
    </row>
    <row r="38" spans="1:10" ht="12.75">
      <c r="A38" s="5" t="s">
        <v>0</v>
      </c>
      <c r="B38" s="4"/>
      <c r="C38" s="4"/>
      <c r="D38" s="4"/>
      <c r="E38" s="4"/>
      <c r="F38" s="4"/>
      <c r="G38" s="4"/>
      <c r="H38" s="4"/>
      <c r="I38" s="3"/>
      <c r="J38" s="3"/>
    </row>
    <row r="40" spans="2:8" ht="12.75">
      <c r="B40" s="2"/>
      <c r="C40" s="2"/>
      <c r="D40" s="2"/>
      <c r="E40" s="2"/>
      <c r="F40" s="2"/>
      <c r="G40" s="2"/>
      <c r="H40" s="2"/>
    </row>
  </sheetData>
  <sheetProtection/>
  <mergeCells count="7">
    <mergeCell ref="A1:H1"/>
    <mergeCell ref="A3:H3"/>
    <mergeCell ref="B5:C5"/>
    <mergeCell ref="D5:E5"/>
    <mergeCell ref="F5:G5"/>
    <mergeCell ref="A5:A6"/>
    <mergeCell ref="H5:H6"/>
  </mergeCell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admin</cp:lastModifiedBy>
  <cp:lastPrinted>2014-08-04T20:24:03Z</cp:lastPrinted>
  <dcterms:created xsi:type="dcterms:W3CDTF">2014-05-21T01:17:30Z</dcterms:created>
  <dcterms:modified xsi:type="dcterms:W3CDTF">2014-08-04T20:24:17Z</dcterms:modified>
  <cp:category/>
  <cp:version/>
  <cp:contentType/>
  <cp:contentStatus/>
</cp:coreProperties>
</file>