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15" windowHeight="9270" activeTab="0"/>
  </bookViews>
  <sheets>
    <sheet name="suayed por modalidad y sede" sheetId="1" r:id="rId1"/>
  </sheets>
  <externalReferences>
    <externalReference r:id="rId4"/>
    <externalReference r:id="rId5"/>
    <externalReference r:id="rId6"/>
  </externalReferences>
  <definedNames>
    <definedName name="Consulta2">#REF!</definedName>
    <definedName name="ok">'[3]9119B'!$A$1:$L$312</definedName>
    <definedName name="pobesc01_02">#REF!</definedName>
    <definedName name="pobescsumada">#REF!</definedName>
    <definedName name="_xlnm.Print_Titles" localSheetId="0">'suayed por modalidad y sede'!$5:$6</definedName>
  </definedNames>
  <calcPr fullCalcOnLoad="1"/>
</workbook>
</file>

<file path=xl/sharedStrings.xml><?xml version="1.0" encoding="utf-8"?>
<sst xmlns="http://schemas.openxmlformats.org/spreadsheetml/2006/main" count="184" uniqueCount="64">
  <si>
    <t>FUENTE: Dirección General de Administración Escolar, UNAM.</t>
  </si>
  <si>
    <r>
      <t>a</t>
    </r>
    <r>
      <rPr>
        <sz val="8"/>
        <rFont val="Arial"/>
        <family val="2"/>
      </rPr>
      <t xml:space="preserve"> Esta carrera no tiene primer ingreso directo. Los 105 alumnos de primer ingreso que aparecen registrados, son el resultado de un segundo proceso de selección realizado a los alumnos asignados a las carreras de Administración y Contaduría de la propia Facultad.</t>
    </r>
  </si>
  <si>
    <t>T O T A L</t>
  </si>
  <si>
    <t>Psicología</t>
  </si>
  <si>
    <t>Facultad de Psicología</t>
  </si>
  <si>
    <t>Pedagogía</t>
  </si>
  <si>
    <t>Lengua y Literaturas Modernas (Letras Inglesas)</t>
  </si>
  <si>
    <t>Lengua y Literaturas Hispánicas</t>
  </si>
  <si>
    <t>Historia</t>
  </si>
  <si>
    <t>Geografía</t>
  </si>
  <si>
    <t>Filosofía</t>
  </si>
  <si>
    <t>Bibliotecología y Estudios de la Información</t>
  </si>
  <si>
    <t>Facultad de Filosofía y Letras</t>
  </si>
  <si>
    <t>Relaciones Internacionales</t>
  </si>
  <si>
    <t>Economía</t>
  </si>
  <si>
    <t>Derecho</t>
  </si>
  <si>
    <t>Facultad de Estudios Superiores Aragón</t>
  </si>
  <si>
    <t>Enseñanza de Italiano como Lengua Extranjera</t>
  </si>
  <si>
    <t>Enseñanza de Inglés como Lengua Extranjera</t>
  </si>
  <si>
    <t>Enseñanza de Francés como Lengua Extranjera</t>
  </si>
  <si>
    <t>Enseñanza de Español como Lengua Extranjera</t>
  </si>
  <si>
    <t>Enseñanza de Alemán como Lengua Extranjera</t>
  </si>
  <si>
    <t>Facultad de Estudios Superiores Acatlán</t>
  </si>
  <si>
    <t>Facultad de Economía</t>
  </si>
  <si>
    <t>Facultad de Derecho</t>
  </si>
  <si>
    <r>
      <t>Informática</t>
    </r>
    <r>
      <rPr>
        <vertAlign val="superscript"/>
        <sz val="10"/>
        <rFont val="Arial"/>
        <family val="2"/>
      </rPr>
      <t>a</t>
    </r>
  </si>
  <si>
    <t>Contaduría</t>
  </si>
  <si>
    <t>Administración</t>
  </si>
  <si>
    <t>Facultad de Contaduría y Administración</t>
  </si>
  <si>
    <t>Sociología</t>
  </si>
  <si>
    <t>Ciencias Políticas y Administración Pública</t>
  </si>
  <si>
    <t>Ciencias de la Comunicación</t>
  </si>
  <si>
    <t>Facultad de Ciencias Políticas y Sociales</t>
  </si>
  <si>
    <t>Trabajo Social</t>
  </si>
  <si>
    <t>Escuela Nacional de Trabajo Social</t>
  </si>
  <si>
    <t>Enfermería</t>
  </si>
  <si>
    <t>Escuela Nacional de Enfermería y Obstetricia</t>
  </si>
  <si>
    <t>SISTEMA UNIVERSIDAD ABIERTA</t>
  </si>
  <si>
    <t>Facultad de Estudios Superiores Iztacala</t>
  </si>
  <si>
    <t>Diseño y Comunicación Visual</t>
  </si>
  <si>
    <t>Facultad de Estudios Superiores Cuautitlán</t>
  </si>
  <si>
    <t>TLAXCALA</t>
  </si>
  <si>
    <t>TABASCO</t>
  </si>
  <si>
    <t>SINALOA</t>
  </si>
  <si>
    <t>QUERÉTARO</t>
  </si>
  <si>
    <t>PUEBLA</t>
  </si>
  <si>
    <t>OAXACA</t>
  </si>
  <si>
    <t>HIDALGO</t>
  </si>
  <si>
    <t>ESTADO DE MÉXICO</t>
  </si>
  <si>
    <t>CIUDAD DE MÉXICO Y ÁREA METROPOLITANA</t>
  </si>
  <si>
    <t>CHIAPAS</t>
  </si>
  <si>
    <t>EDUCACIÓN A DISTANCIA</t>
  </si>
  <si>
    <t>total</t>
  </si>
  <si>
    <t>Total</t>
  </si>
  <si>
    <t>Mujeres</t>
  </si>
  <si>
    <t>Hombres</t>
  </si>
  <si>
    <t xml:space="preserve">     Total</t>
  </si>
  <si>
    <t>Población</t>
  </si>
  <si>
    <t>Reingreso</t>
  </si>
  <si>
    <t>Primer Ingreso</t>
  </si>
  <si>
    <t>Nivel / Estado / Entidad Académica / Carrera</t>
  </si>
  <si>
    <t>2014-2015</t>
  </si>
  <si>
    <t>SISTEMA UNIVERSIDAD ABIERTA Y EDUCACIÓN A DISTANCIA POR MODALIDAD Y SEDE</t>
  </si>
  <si>
    <t>UNAM. POBLACIÓN ESCOLAR. LICENCIATURA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</si>
</sst>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Helv"/>
      <family val="0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55" applyFont="1" applyBorder="1" applyAlignment="1">
      <alignment vertical="center"/>
      <protection/>
    </xf>
    <xf numFmtId="3" fontId="18" fillId="0" borderId="0" xfId="55" applyNumberFormat="1" applyFont="1" applyBorder="1" applyAlignment="1">
      <alignment vertical="center"/>
      <protection/>
    </xf>
    <xf numFmtId="0" fontId="19" fillId="0" borderId="0" xfId="0" applyFont="1" applyBorder="1" applyAlignment="1">
      <alignment vertical="center"/>
    </xf>
    <xf numFmtId="1" fontId="21" fillId="0" borderId="0" xfId="65" applyNumberFormat="1" applyFont="1" applyBorder="1" applyAlignment="1" applyProtection="1">
      <alignment vertical="center" wrapText="1"/>
      <protection/>
    </xf>
    <xf numFmtId="1" fontId="21" fillId="0" borderId="0" xfId="65" applyNumberFormat="1" applyFont="1" applyBorder="1" applyAlignment="1" applyProtection="1">
      <alignment vertical="center" wrapText="1"/>
      <protection/>
    </xf>
    <xf numFmtId="0" fontId="18" fillId="0" borderId="0" xfId="65" applyFont="1" applyBorder="1">
      <alignment/>
      <protection/>
    </xf>
    <xf numFmtId="3" fontId="22" fillId="2" borderId="0" xfId="65" applyNumberFormat="1" applyFont="1" applyFill="1" applyBorder="1" applyAlignment="1">
      <alignment vertical="center"/>
      <protection/>
    </xf>
    <xf numFmtId="0" fontId="22" fillId="2" borderId="0" xfId="65" applyFont="1" applyFill="1" applyBorder="1" applyAlignment="1">
      <alignment vertical="center"/>
      <protection/>
    </xf>
    <xf numFmtId="0" fontId="18" fillId="0" borderId="0" xfId="65" applyFont="1" applyFill="1" applyBorder="1">
      <alignment/>
      <protection/>
    </xf>
    <xf numFmtId="3" fontId="18" fillId="0" borderId="0" xfId="0" applyNumberFormat="1" applyFont="1" applyFill="1" applyBorder="1" applyAlignment="1">
      <alignment vertical="center"/>
    </xf>
    <xf numFmtId="3" fontId="46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indent="3"/>
    </xf>
    <xf numFmtId="3" fontId="22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 indent="2"/>
    </xf>
    <xf numFmtId="0" fontId="22" fillId="0" borderId="0" xfId="0" applyFont="1" applyFill="1" applyBorder="1" applyAlignment="1">
      <alignment horizontal="left" vertical="center" indent="2"/>
    </xf>
    <xf numFmtId="3" fontId="47" fillId="2" borderId="0" xfId="0" applyNumberFormat="1" applyFont="1" applyFill="1" applyBorder="1" applyAlignment="1">
      <alignment vertical="center"/>
    </xf>
    <xf numFmtId="0" fontId="47" fillId="2" borderId="0" xfId="0" applyFont="1" applyFill="1" applyBorder="1" applyAlignment="1">
      <alignment horizontal="left" vertical="center"/>
    </xf>
    <xf numFmtId="0" fontId="48" fillId="0" borderId="0" xfId="55" applyFont="1" applyBorder="1" applyAlignment="1">
      <alignment vertical="center"/>
      <protection/>
    </xf>
    <xf numFmtId="3" fontId="47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 indent="1"/>
    </xf>
    <xf numFmtId="0" fontId="22" fillId="0" borderId="0" xfId="55" applyFont="1" applyBorder="1" applyAlignment="1">
      <alignment vertical="center"/>
      <protection/>
    </xf>
    <xf numFmtId="0" fontId="49" fillId="0" borderId="0" xfId="55" applyFont="1" applyBorder="1" applyAlignment="1">
      <alignment vertical="center"/>
      <protection/>
    </xf>
    <xf numFmtId="0" fontId="18" fillId="0" borderId="0" xfId="55" applyFont="1" applyFill="1" applyBorder="1" applyAlignment="1">
      <alignment vertical="center"/>
      <protection/>
    </xf>
    <xf numFmtId="3" fontId="18" fillId="0" borderId="0" xfId="55" applyNumberFormat="1" applyFont="1" applyFill="1" applyBorder="1" applyAlignment="1">
      <alignment vertical="center"/>
      <protection/>
    </xf>
    <xf numFmtId="3" fontId="22" fillId="0" borderId="0" xfId="65" applyNumberFormat="1" applyFont="1" applyFill="1" applyBorder="1" applyAlignment="1">
      <alignment horizontal="centerContinuous" vertical="center"/>
      <protection/>
    </xf>
    <xf numFmtId="3" fontId="28" fillId="2" borderId="0" xfId="65" applyNumberFormat="1" applyFont="1" applyFill="1" applyBorder="1" applyAlignment="1">
      <alignment horizontal="center" vertical="center"/>
      <protection/>
    </xf>
    <xf numFmtId="3" fontId="28" fillId="2" borderId="0" xfId="65" applyNumberFormat="1" applyFont="1" applyFill="1" applyBorder="1" applyAlignment="1" quotePrefix="1">
      <alignment horizontal="center" vertical="center"/>
      <protection/>
    </xf>
    <xf numFmtId="0" fontId="28" fillId="2" borderId="0" xfId="65" applyFont="1" applyFill="1" applyBorder="1" applyAlignment="1">
      <alignment horizontal="center" vertical="center"/>
      <protection/>
    </xf>
    <xf numFmtId="3" fontId="28" fillId="2" borderId="0" xfId="65" applyNumberFormat="1" applyFont="1" applyFill="1" applyBorder="1" applyAlignment="1">
      <alignment horizontal="center" vertical="center"/>
      <protection/>
    </xf>
    <xf numFmtId="3" fontId="22" fillId="0" borderId="0" xfId="65" applyNumberFormat="1" applyFont="1" applyBorder="1" applyAlignment="1">
      <alignment horizontal="centerContinuous" vertical="center"/>
      <protection/>
    </xf>
    <xf numFmtId="3" fontId="22" fillId="0" borderId="0" xfId="65" applyNumberFormat="1" applyFont="1" applyBorder="1" applyAlignment="1">
      <alignment horizontal="center" vertical="center"/>
      <protection/>
    </xf>
    <xf numFmtId="0" fontId="22" fillId="0" borderId="0" xfId="65" applyFont="1" applyBorder="1" applyAlignment="1">
      <alignment horizontal="center" vertical="center"/>
      <protection/>
    </xf>
    <xf numFmtId="0" fontId="22" fillId="0" borderId="0" xfId="65" applyFont="1" applyBorder="1" applyAlignment="1">
      <alignment vertical="center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 2" xfId="51"/>
    <cellStyle name="Normal 10 3" xfId="52"/>
    <cellStyle name="Normal 12 2" xfId="53"/>
    <cellStyle name="Normal 12 3" xfId="54"/>
    <cellStyle name="Normal 19" xfId="55"/>
    <cellStyle name="Normal 2" xfId="56"/>
    <cellStyle name="Normal 2 2" xfId="57"/>
    <cellStyle name="Normal 2 2 2" xfId="58"/>
    <cellStyle name="Normal 2 2 2 2" xfId="59"/>
    <cellStyle name="Normal 2 2 3" xfId="60"/>
    <cellStyle name="Normal 2 3" xfId="61"/>
    <cellStyle name="Normal 2 3 2" xfId="62"/>
    <cellStyle name="Normal 2 4" xfId="63"/>
    <cellStyle name="Normal 3 2" xfId="64"/>
    <cellStyle name="Normal_poblac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9\valida09\archivos%20recibidos\orden%20carrera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Ma.%20de%20Jes&#250;s%20Guerrer\Desktop\valida2013\agendaxls2013\2%20docencia\pe%20posg%202012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 posgrado"/>
      <sheetName val="maestría y doctorado"/>
      <sheetName val="especializació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tabSelected="1" zoomScalePageLayoutView="0" workbookViewId="0" topLeftCell="A1">
      <selection activeCell="A1" sqref="A1:H1"/>
    </sheetView>
  </sheetViews>
  <sheetFormatPr defaultColWidth="10.8515625" defaultRowHeight="12.75"/>
  <cols>
    <col min="1" max="1" width="55.8515625" style="1" customWidth="1"/>
    <col min="2" max="8" width="11.421875" style="2" customWidth="1"/>
    <col min="9" max="16384" width="10.8515625" style="1" customWidth="1"/>
  </cols>
  <sheetData>
    <row r="1" spans="1:9" ht="15" customHeight="1">
      <c r="A1" s="32" t="s">
        <v>63</v>
      </c>
      <c r="B1" s="32"/>
      <c r="C1" s="32"/>
      <c r="D1" s="32"/>
      <c r="E1" s="32"/>
      <c r="F1" s="32"/>
      <c r="G1" s="32"/>
      <c r="H1" s="32"/>
      <c r="I1" s="33"/>
    </row>
    <row r="2" spans="1:9" ht="15" customHeight="1">
      <c r="A2" s="32" t="s">
        <v>62</v>
      </c>
      <c r="B2" s="32"/>
      <c r="C2" s="32"/>
      <c r="D2" s="32"/>
      <c r="E2" s="32"/>
      <c r="F2" s="32"/>
      <c r="G2" s="32"/>
      <c r="H2" s="32"/>
      <c r="I2" s="30"/>
    </row>
    <row r="3" spans="1:9" ht="15" customHeight="1">
      <c r="A3" s="31" t="s">
        <v>61</v>
      </c>
      <c r="B3" s="31"/>
      <c r="C3" s="31"/>
      <c r="D3" s="31"/>
      <c r="E3" s="31"/>
      <c r="F3" s="31"/>
      <c r="G3" s="31"/>
      <c r="H3" s="31"/>
      <c r="I3" s="30"/>
    </row>
    <row r="4" spans="2:9" s="23" customFormat="1" ht="12" customHeight="1">
      <c r="B4" s="25"/>
      <c r="C4" s="25"/>
      <c r="D4" s="25"/>
      <c r="E4" s="25"/>
      <c r="F4" s="25"/>
      <c r="G4" s="25"/>
      <c r="H4" s="25"/>
      <c r="I4" s="25"/>
    </row>
    <row r="5" spans="1:9" s="23" customFormat="1" ht="12" customHeight="1">
      <c r="A5" s="28" t="s">
        <v>60</v>
      </c>
      <c r="B5" s="29" t="s">
        <v>59</v>
      </c>
      <c r="C5" s="29"/>
      <c r="D5" s="29"/>
      <c r="E5" s="29" t="s">
        <v>58</v>
      </c>
      <c r="F5" s="29"/>
      <c r="G5" s="29"/>
      <c r="H5" s="26" t="s">
        <v>57</v>
      </c>
      <c r="I5" s="25"/>
    </row>
    <row r="6" spans="1:9" s="23" customFormat="1" ht="12" customHeight="1">
      <c r="A6" s="28"/>
      <c r="B6" s="27" t="s">
        <v>55</v>
      </c>
      <c r="C6" s="26" t="s">
        <v>54</v>
      </c>
      <c r="D6" s="26" t="s">
        <v>56</v>
      </c>
      <c r="E6" s="26" t="s">
        <v>55</v>
      </c>
      <c r="F6" s="26" t="s">
        <v>54</v>
      </c>
      <c r="G6" s="26" t="s">
        <v>53</v>
      </c>
      <c r="H6" s="26" t="s">
        <v>52</v>
      </c>
      <c r="I6" s="25"/>
    </row>
    <row r="7" spans="2:8" s="23" customFormat="1" ht="9" customHeight="1">
      <c r="B7" s="24"/>
      <c r="C7" s="24"/>
      <c r="D7" s="24"/>
      <c r="E7" s="24"/>
      <c r="F7" s="24"/>
      <c r="G7" s="24"/>
      <c r="H7" s="24"/>
    </row>
    <row r="8" spans="1:8" s="22" customFormat="1" ht="15" customHeight="1">
      <c r="A8" s="17" t="s">
        <v>51</v>
      </c>
      <c r="B8" s="16">
        <f>+B9+B12+B41+B62+B73+B87+B103+B109+B112+B117</f>
        <v>2005</v>
      </c>
      <c r="C8" s="16">
        <f>+C9+C12+C41+C62+C73+C87+C103+C109+C112+C117</f>
        <v>2158</v>
      </c>
      <c r="D8" s="16">
        <f>+D9+D12+D41+D62+D73+D87+D103+D109+D112+D117</f>
        <v>4163</v>
      </c>
      <c r="E8" s="16">
        <f>+E9+E12+E41+E62+E73+E87+E103+E109+E112+E117</f>
        <v>3764</v>
      </c>
      <c r="F8" s="16">
        <f>+F9+F12+F41+F62+F73+F87+F103+F109+F112+F117</f>
        <v>4890</v>
      </c>
      <c r="G8" s="16">
        <f>+G9+G12+G41+G62+G73+G87+G103+G109+G112+G117</f>
        <v>8654</v>
      </c>
      <c r="H8" s="16">
        <f>+H9+H12+H41+H62+H73+H87+H103+H109+H112+H117</f>
        <v>12817</v>
      </c>
    </row>
    <row r="9" spans="1:8" s="21" customFormat="1" ht="15" customHeight="1">
      <c r="A9" s="20" t="s">
        <v>50</v>
      </c>
      <c r="B9" s="19">
        <f>SUM(B10)</f>
        <v>0</v>
      </c>
      <c r="C9" s="19">
        <f>SUM(C10)</f>
        <v>0</v>
      </c>
      <c r="D9" s="19">
        <f>SUM(D10)</f>
        <v>0</v>
      </c>
      <c r="E9" s="19">
        <f>SUM(E10)</f>
        <v>1</v>
      </c>
      <c r="F9" s="19">
        <f>SUM(F10)</f>
        <v>0</v>
      </c>
      <c r="G9" s="19">
        <f>SUM(G10)</f>
        <v>1</v>
      </c>
      <c r="H9" s="19">
        <f>SUM(H10)</f>
        <v>1</v>
      </c>
    </row>
    <row r="10" spans="1:8" ht="15" customHeight="1">
      <c r="A10" s="14" t="s">
        <v>34</v>
      </c>
      <c r="B10" s="13">
        <f>SUM(B11)</f>
        <v>0</v>
      </c>
      <c r="C10" s="13">
        <f>SUM(C11)</f>
        <v>0</v>
      </c>
      <c r="D10" s="13">
        <f>SUM(D11)</f>
        <v>0</v>
      </c>
      <c r="E10" s="13">
        <f>SUM(E11)</f>
        <v>1</v>
      </c>
      <c r="F10" s="13">
        <f>SUM(F11)</f>
        <v>0</v>
      </c>
      <c r="G10" s="13">
        <f>SUM(G11)</f>
        <v>1</v>
      </c>
      <c r="H10" s="13">
        <f>SUM(H11)</f>
        <v>1</v>
      </c>
    </row>
    <row r="11" spans="1:8" ht="15" customHeight="1">
      <c r="A11" s="12" t="s">
        <v>33</v>
      </c>
      <c r="B11" s="10">
        <v>0</v>
      </c>
      <c r="C11" s="10">
        <v>0</v>
      </c>
      <c r="D11" s="10">
        <f>SUM(B11:C11)</f>
        <v>0</v>
      </c>
      <c r="E11" s="10">
        <v>1</v>
      </c>
      <c r="F11" s="10">
        <v>0</v>
      </c>
      <c r="G11" s="10">
        <f>SUM(E11:F11)</f>
        <v>1</v>
      </c>
      <c r="H11" s="10">
        <f>SUM(D11,G11)</f>
        <v>1</v>
      </c>
    </row>
    <row r="12" spans="1:8" ht="15" customHeight="1">
      <c r="A12" s="20" t="s">
        <v>49</v>
      </c>
      <c r="B12" s="19">
        <f>+B13+B15+B20+B24+B26+B28+B34+B36+B38</f>
        <v>1131</v>
      </c>
      <c r="C12" s="19">
        <f>+C13+C15+C20+C24+C26+C28+C34+C36+C38</f>
        <v>1102</v>
      </c>
      <c r="D12" s="19">
        <f>+D13+D15+D20+D24+D26+D28+D34+D36+D38</f>
        <v>2233</v>
      </c>
      <c r="E12" s="19">
        <f>+E13+E15+E20+E24+E26+E28+E34+E36+E38</f>
        <v>2060</v>
      </c>
      <c r="F12" s="19">
        <f>+F13+F15+F20+F24+F26+F28+F34+F36+F38</f>
        <v>2428</v>
      </c>
      <c r="G12" s="19">
        <f>+G13+G15+G20+G24+G26+G28+G34+G36+G38</f>
        <v>4488</v>
      </c>
      <c r="H12" s="19">
        <f>+H13+H15+H20+H24+H26+H28+H34+H36+H38</f>
        <v>6721</v>
      </c>
    </row>
    <row r="13" spans="1:8" ht="15" customHeight="1">
      <c r="A13" s="15" t="s">
        <v>34</v>
      </c>
      <c r="B13" s="13">
        <f>B14</f>
        <v>20</v>
      </c>
      <c r="C13" s="13">
        <f>C14</f>
        <v>52</v>
      </c>
      <c r="D13" s="13">
        <f>SUM(B13:C13)</f>
        <v>72</v>
      </c>
      <c r="E13" s="13">
        <f>E14</f>
        <v>35</v>
      </c>
      <c r="F13" s="13">
        <f>F14</f>
        <v>204</v>
      </c>
      <c r="G13" s="13">
        <f>SUM(E13:F13)</f>
        <v>239</v>
      </c>
      <c r="H13" s="13">
        <f>SUM(D13,G13)</f>
        <v>311</v>
      </c>
    </row>
    <row r="14" spans="1:8" ht="15" customHeight="1">
      <c r="A14" s="12" t="s">
        <v>33</v>
      </c>
      <c r="B14" s="10">
        <v>20</v>
      </c>
      <c r="C14" s="10">
        <v>52</v>
      </c>
      <c r="D14" s="10">
        <f>SUM(B14:C14)</f>
        <v>72</v>
      </c>
      <c r="E14" s="10">
        <v>35</v>
      </c>
      <c r="F14" s="10">
        <v>204</v>
      </c>
      <c r="G14" s="10">
        <f>SUM(E14:F14)</f>
        <v>239</v>
      </c>
      <c r="H14" s="10">
        <f>SUM(D14,G14)</f>
        <v>311</v>
      </c>
    </row>
    <row r="15" spans="1:8" ht="15" customHeight="1">
      <c r="A15" s="15" t="s">
        <v>32</v>
      </c>
      <c r="B15" s="13">
        <f>SUM(B16:B19)</f>
        <v>271</v>
      </c>
      <c r="C15" s="13">
        <f>SUM(C16:C19)</f>
        <v>230</v>
      </c>
      <c r="D15" s="13">
        <f>SUM(B15:C15)</f>
        <v>501</v>
      </c>
      <c r="E15" s="13">
        <f>SUM(E16:E19)</f>
        <v>418</v>
      </c>
      <c r="F15" s="13">
        <f>SUM(F16:F19)</f>
        <v>373</v>
      </c>
      <c r="G15" s="13">
        <f>SUM(E15:F15)</f>
        <v>791</v>
      </c>
      <c r="H15" s="13">
        <f>SUM(D15,G15)</f>
        <v>1292</v>
      </c>
    </row>
    <row r="16" spans="1:8" ht="15" customHeight="1">
      <c r="A16" s="12" t="s">
        <v>31</v>
      </c>
      <c r="B16" s="10">
        <v>78</v>
      </c>
      <c r="C16" s="10">
        <v>63</v>
      </c>
      <c r="D16" s="10">
        <f>SUM(B16:C16)</f>
        <v>141</v>
      </c>
      <c r="E16" s="10">
        <v>95</v>
      </c>
      <c r="F16" s="10">
        <v>101</v>
      </c>
      <c r="G16" s="10">
        <f>SUM(E16:F16)</f>
        <v>196</v>
      </c>
      <c r="H16" s="10">
        <f>SUM(D16,G16)</f>
        <v>337</v>
      </c>
    </row>
    <row r="17" spans="1:8" ht="15" customHeight="1">
      <c r="A17" s="12" t="s">
        <v>30</v>
      </c>
      <c r="B17" s="10">
        <v>88</v>
      </c>
      <c r="C17" s="10">
        <v>46</v>
      </c>
      <c r="D17" s="10">
        <f>SUM(B17:C17)</f>
        <v>134</v>
      </c>
      <c r="E17" s="10">
        <v>163</v>
      </c>
      <c r="F17" s="10">
        <v>94</v>
      </c>
      <c r="G17" s="10">
        <f>SUM(E17:F17)</f>
        <v>257</v>
      </c>
      <c r="H17" s="10">
        <f>SUM(D17,G17)</f>
        <v>391</v>
      </c>
    </row>
    <row r="18" spans="1:8" ht="15" customHeight="1">
      <c r="A18" s="12" t="s">
        <v>13</v>
      </c>
      <c r="B18" s="10">
        <v>69</v>
      </c>
      <c r="C18" s="10">
        <v>77</v>
      </c>
      <c r="D18" s="10">
        <f>SUM(B18:C18)</f>
        <v>146</v>
      </c>
      <c r="E18" s="10">
        <v>96</v>
      </c>
      <c r="F18" s="10">
        <v>106</v>
      </c>
      <c r="G18" s="10">
        <f>SUM(E18:F18)</f>
        <v>202</v>
      </c>
      <c r="H18" s="10">
        <f>SUM(D18,G18)</f>
        <v>348</v>
      </c>
    </row>
    <row r="19" spans="1:8" ht="15" customHeight="1">
      <c r="A19" s="12" t="s">
        <v>29</v>
      </c>
      <c r="B19" s="10">
        <v>36</v>
      </c>
      <c r="C19" s="10">
        <v>44</v>
      </c>
      <c r="D19" s="10">
        <f>SUM(B19:C19)</f>
        <v>80</v>
      </c>
      <c r="E19" s="10">
        <v>64</v>
      </c>
      <c r="F19" s="10">
        <v>72</v>
      </c>
      <c r="G19" s="10">
        <f>SUM(E19:F19)</f>
        <v>136</v>
      </c>
      <c r="H19" s="10">
        <f>SUM(D19,G19)</f>
        <v>216</v>
      </c>
    </row>
    <row r="20" spans="1:8" ht="15" customHeight="1">
      <c r="A20" s="15" t="s">
        <v>28</v>
      </c>
      <c r="B20" s="13">
        <f>SUM(B21:B23)</f>
        <v>231</v>
      </c>
      <c r="C20" s="13">
        <f>SUM(C21:C23)</f>
        <v>142</v>
      </c>
      <c r="D20" s="13">
        <f>SUM(B20:C20)</f>
        <v>373</v>
      </c>
      <c r="E20" s="13">
        <f>SUM(E21:E23)</f>
        <v>591</v>
      </c>
      <c r="F20" s="13">
        <f>SUM(F21:F23)</f>
        <v>378</v>
      </c>
      <c r="G20" s="13">
        <f>SUM(E20:F20)</f>
        <v>969</v>
      </c>
      <c r="H20" s="13">
        <f>SUM(D20,G20)</f>
        <v>1342</v>
      </c>
    </row>
    <row r="21" spans="1:8" ht="15" customHeight="1">
      <c r="A21" s="12" t="s">
        <v>27</v>
      </c>
      <c r="B21" s="10">
        <v>124</v>
      </c>
      <c r="C21" s="10">
        <v>73</v>
      </c>
      <c r="D21" s="10">
        <f>SUM(B21:C21)</f>
        <v>197</v>
      </c>
      <c r="E21" s="10">
        <v>277</v>
      </c>
      <c r="F21" s="10">
        <v>199</v>
      </c>
      <c r="G21" s="10">
        <f>SUM(E21:F21)</f>
        <v>476</v>
      </c>
      <c r="H21" s="10">
        <f>SUM(D21,G21)</f>
        <v>673</v>
      </c>
    </row>
    <row r="22" spans="1:8" s="21" customFormat="1" ht="15" customHeight="1">
      <c r="A22" s="12" t="s">
        <v>26</v>
      </c>
      <c r="B22" s="10">
        <v>82</v>
      </c>
      <c r="C22" s="10">
        <v>64</v>
      </c>
      <c r="D22" s="10">
        <f>SUM(B22:C22)</f>
        <v>146</v>
      </c>
      <c r="E22" s="10">
        <v>130</v>
      </c>
      <c r="F22" s="10">
        <v>142</v>
      </c>
      <c r="G22" s="10">
        <f>SUM(E22:F22)</f>
        <v>272</v>
      </c>
      <c r="H22" s="10">
        <f>SUM(D22,G22)</f>
        <v>418</v>
      </c>
    </row>
    <row r="23" spans="1:8" ht="15" customHeight="1">
      <c r="A23" s="12" t="s">
        <v>25</v>
      </c>
      <c r="B23" s="10">
        <v>25</v>
      </c>
      <c r="C23" s="10">
        <v>5</v>
      </c>
      <c r="D23" s="10">
        <f>SUM(B23:C23)</f>
        <v>30</v>
      </c>
      <c r="E23" s="10">
        <v>184</v>
      </c>
      <c r="F23" s="10">
        <v>37</v>
      </c>
      <c r="G23" s="10">
        <f>SUM(E23:F23)</f>
        <v>221</v>
      </c>
      <c r="H23" s="10">
        <f>SUM(D23,G23)</f>
        <v>251</v>
      </c>
    </row>
    <row r="24" spans="1:8" ht="15" customHeight="1">
      <c r="A24" s="15" t="s">
        <v>24</v>
      </c>
      <c r="B24" s="13">
        <f>B25</f>
        <v>154</v>
      </c>
      <c r="C24" s="13">
        <f>C25</f>
        <v>100</v>
      </c>
      <c r="D24" s="13">
        <f>SUM(B24:C24)</f>
        <v>254</v>
      </c>
      <c r="E24" s="13">
        <f>E25</f>
        <v>385</v>
      </c>
      <c r="F24" s="13">
        <f>F25</f>
        <v>274</v>
      </c>
      <c r="G24" s="13">
        <f>SUM(E24:F24)</f>
        <v>659</v>
      </c>
      <c r="H24" s="13">
        <f>SUM(D24,G24)</f>
        <v>913</v>
      </c>
    </row>
    <row r="25" spans="1:8" ht="15" customHeight="1">
      <c r="A25" s="12" t="s">
        <v>15</v>
      </c>
      <c r="B25" s="10">
        <v>154</v>
      </c>
      <c r="C25" s="10">
        <v>100</v>
      </c>
      <c r="D25" s="10">
        <f>SUM(B25:C25)</f>
        <v>254</v>
      </c>
      <c r="E25" s="10">
        <v>385</v>
      </c>
      <c r="F25" s="10">
        <v>274</v>
      </c>
      <c r="G25" s="10">
        <f>SUM(E25:F25)</f>
        <v>659</v>
      </c>
      <c r="H25" s="10">
        <f>SUM(D25,G25)</f>
        <v>913</v>
      </c>
    </row>
    <row r="26" spans="1:8" ht="15" customHeight="1">
      <c r="A26" s="15" t="s">
        <v>23</v>
      </c>
      <c r="B26" s="13">
        <f>B27</f>
        <v>95</v>
      </c>
      <c r="C26" s="13">
        <f>C27</f>
        <v>35</v>
      </c>
      <c r="D26" s="13">
        <f>SUM(B26:C26)</f>
        <v>130</v>
      </c>
      <c r="E26" s="13">
        <f>E27</f>
        <v>159</v>
      </c>
      <c r="F26" s="13">
        <f>F27</f>
        <v>63</v>
      </c>
      <c r="G26" s="13">
        <f>SUM(E26:F26)</f>
        <v>222</v>
      </c>
      <c r="H26" s="13">
        <f>SUM(D26,G26)</f>
        <v>352</v>
      </c>
    </row>
    <row r="27" spans="1:8" ht="15" customHeight="1">
      <c r="A27" s="12" t="s">
        <v>14</v>
      </c>
      <c r="B27" s="10">
        <v>95</v>
      </c>
      <c r="C27" s="10">
        <v>35</v>
      </c>
      <c r="D27" s="10">
        <f>SUM(B27:C27)</f>
        <v>130</v>
      </c>
      <c r="E27" s="10">
        <v>159</v>
      </c>
      <c r="F27" s="10">
        <v>63</v>
      </c>
      <c r="G27" s="10">
        <f>SUM(E27:F27)</f>
        <v>222</v>
      </c>
      <c r="H27" s="10">
        <f>SUM(D27,G27)</f>
        <v>352</v>
      </c>
    </row>
    <row r="28" spans="1:8" ht="15" customHeight="1">
      <c r="A28" s="15" t="s">
        <v>22</v>
      </c>
      <c r="B28" s="13">
        <f>SUM(B29:B33)</f>
        <v>16</v>
      </c>
      <c r="C28" s="13">
        <f>SUM(C29:C33)</f>
        <v>17</v>
      </c>
      <c r="D28" s="13">
        <f>SUM(B28:C28)</f>
        <v>33</v>
      </c>
      <c r="E28" s="13">
        <f>SUM(E29:E33)</f>
        <v>22</v>
      </c>
      <c r="F28" s="13">
        <f>SUM(F29:F33)</f>
        <v>52</v>
      </c>
      <c r="G28" s="13">
        <f>SUM(E28:F28)</f>
        <v>74</v>
      </c>
      <c r="H28" s="13">
        <f>SUM(D28,G28)</f>
        <v>107</v>
      </c>
    </row>
    <row r="29" spans="1:8" ht="15" customHeight="1">
      <c r="A29" s="12" t="s">
        <v>21</v>
      </c>
      <c r="B29" s="10">
        <v>2</v>
      </c>
      <c r="C29" s="10">
        <v>1</v>
      </c>
      <c r="D29" s="10">
        <f>SUM(B29:C29)</f>
        <v>3</v>
      </c>
      <c r="E29" s="10">
        <v>2</v>
      </c>
      <c r="F29" s="10">
        <v>3</v>
      </c>
      <c r="G29" s="10">
        <f>SUM(E29:F29)</f>
        <v>5</v>
      </c>
      <c r="H29" s="10">
        <f>SUM(D29,G29)</f>
        <v>8</v>
      </c>
    </row>
    <row r="30" spans="1:8" ht="15" customHeight="1">
      <c r="A30" s="12" t="s">
        <v>20</v>
      </c>
      <c r="B30" s="10">
        <v>5</v>
      </c>
      <c r="C30" s="10">
        <v>11</v>
      </c>
      <c r="D30" s="10">
        <f>SUM(B30:C30)</f>
        <v>16</v>
      </c>
      <c r="E30" s="10">
        <v>8</v>
      </c>
      <c r="F30" s="10">
        <v>34</v>
      </c>
      <c r="G30" s="10">
        <f>SUM(E30:F30)</f>
        <v>42</v>
      </c>
      <c r="H30" s="10">
        <f>SUM(D30,G30)</f>
        <v>58</v>
      </c>
    </row>
    <row r="31" spans="1:8" ht="15" customHeight="1">
      <c r="A31" s="12" t="s">
        <v>19</v>
      </c>
      <c r="B31" s="10">
        <v>0</v>
      </c>
      <c r="C31" s="10">
        <v>0</v>
      </c>
      <c r="D31" s="10">
        <f>SUM(B31:C31)</f>
        <v>0</v>
      </c>
      <c r="E31" s="10">
        <v>0</v>
      </c>
      <c r="F31" s="10">
        <v>3</v>
      </c>
      <c r="G31" s="10">
        <f>SUM(E31:F31)</f>
        <v>3</v>
      </c>
      <c r="H31" s="10">
        <f>SUM(D31,G31)</f>
        <v>3</v>
      </c>
    </row>
    <row r="32" spans="1:8" ht="15" customHeight="1">
      <c r="A32" s="12" t="s">
        <v>18</v>
      </c>
      <c r="B32" s="10">
        <v>9</v>
      </c>
      <c r="C32" s="10">
        <v>5</v>
      </c>
      <c r="D32" s="10">
        <f>SUM(B32:C32)</f>
        <v>14</v>
      </c>
      <c r="E32" s="10">
        <v>10</v>
      </c>
      <c r="F32" s="10">
        <v>11</v>
      </c>
      <c r="G32" s="10">
        <f>SUM(E32:F32)</f>
        <v>21</v>
      </c>
      <c r="H32" s="10">
        <f>SUM(D32,G32)</f>
        <v>35</v>
      </c>
    </row>
    <row r="33" spans="1:8" ht="15" customHeight="1">
      <c r="A33" s="12" t="s">
        <v>17</v>
      </c>
      <c r="B33" s="10">
        <v>0</v>
      </c>
      <c r="C33" s="10">
        <v>0</v>
      </c>
      <c r="D33" s="10">
        <f>SUM(B33:C33)</f>
        <v>0</v>
      </c>
      <c r="E33" s="10">
        <v>2</v>
      </c>
      <c r="F33" s="10">
        <v>1</v>
      </c>
      <c r="G33" s="10">
        <f>SUM(E33:F33)</f>
        <v>3</v>
      </c>
      <c r="H33" s="10">
        <f>SUM(D33,G33)</f>
        <v>3</v>
      </c>
    </row>
    <row r="34" spans="1:8" ht="15" customHeight="1">
      <c r="A34" s="15" t="s">
        <v>40</v>
      </c>
      <c r="B34" s="13">
        <f>B35</f>
        <v>53</v>
      </c>
      <c r="C34" s="13">
        <f>C35</f>
        <v>52</v>
      </c>
      <c r="D34" s="13">
        <f>SUM(B34:C34)</f>
        <v>105</v>
      </c>
      <c r="E34" s="13">
        <f>E35</f>
        <v>40</v>
      </c>
      <c r="F34" s="13">
        <f>F35</f>
        <v>40</v>
      </c>
      <c r="G34" s="13">
        <f>SUM(E34:F34)</f>
        <v>80</v>
      </c>
      <c r="H34" s="13">
        <f>SUM(D34,G34)</f>
        <v>185</v>
      </c>
    </row>
    <row r="35" spans="1:8" ht="15" customHeight="1">
      <c r="A35" s="12" t="s">
        <v>39</v>
      </c>
      <c r="B35" s="10">
        <v>53</v>
      </c>
      <c r="C35" s="10">
        <v>52</v>
      </c>
      <c r="D35" s="10">
        <f>SUM(B35:C35)</f>
        <v>105</v>
      </c>
      <c r="E35" s="10">
        <v>40</v>
      </c>
      <c r="F35" s="10">
        <v>40</v>
      </c>
      <c r="G35" s="10">
        <f>SUM(E35:F35)</f>
        <v>80</v>
      </c>
      <c r="H35" s="10">
        <f>SUM(D35,G35)</f>
        <v>185</v>
      </c>
    </row>
    <row r="36" spans="1:8" ht="15" customHeight="1">
      <c r="A36" s="15" t="s">
        <v>38</v>
      </c>
      <c r="B36" s="13">
        <f>B37</f>
        <v>212</v>
      </c>
      <c r="C36" s="13">
        <f>C37</f>
        <v>275</v>
      </c>
      <c r="D36" s="13">
        <f>SUM(B36:C36)</f>
        <v>487</v>
      </c>
      <c r="E36" s="13">
        <f>E37</f>
        <v>278</v>
      </c>
      <c r="F36" s="13">
        <f>F37</f>
        <v>609</v>
      </c>
      <c r="G36" s="13">
        <f>SUM(E36:F36)</f>
        <v>887</v>
      </c>
      <c r="H36" s="13">
        <f>SUM(D36,G36)</f>
        <v>1374</v>
      </c>
    </row>
    <row r="37" spans="1:8" ht="15" customHeight="1">
      <c r="A37" s="12" t="s">
        <v>3</v>
      </c>
      <c r="B37" s="10">
        <v>212</v>
      </c>
      <c r="C37" s="10">
        <v>275</v>
      </c>
      <c r="D37" s="10">
        <f>SUM(B37:C37)</f>
        <v>487</v>
      </c>
      <c r="E37" s="10">
        <v>278</v>
      </c>
      <c r="F37" s="10">
        <v>609</v>
      </c>
      <c r="G37" s="10">
        <f>SUM(E37:F37)</f>
        <v>887</v>
      </c>
      <c r="H37" s="10">
        <f>SUM(D37,G37)</f>
        <v>1374</v>
      </c>
    </row>
    <row r="38" spans="1:8" ht="15" customHeight="1">
      <c r="A38" s="15" t="s">
        <v>12</v>
      </c>
      <c r="B38" s="13">
        <f>+B39+B40</f>
        <v>79</v>
      </c>
      <c r="C38" s="13">
        <f>+C39+C40</f>
        <v>199</v>
      </c>
      <c r="D38" s="13">
        <f>SUM(B38:C38)</f>
        <v>278</v>
      </c>
      <c r="E38" s="13">
        <f>+E39+E40</f>
        <v>132</v>
      </c>
      <c r="F38" s="13">
        <f>+F39+F40</f>
        <v>435</v>
      </c>
      <c r="G38" s="13">
        <f>SUM(E38:F38)</f>
        <v>567</v>
      </c>
      <c r="H38" s="13">
        <f>SUM(D38,G38)</f>
        <v>845</v>
      </c>
    </row>
    <row r="39" spans="1:8" ht="15" customHeight="1">
      <c r="A39" s="12" t="s">
        <v>11</v>
      </c>
      <c r="B39" s="10">
        <v>26</v>
      </c>
      <c r="C39" s="10">
        <v>34</v>
      </c>
      <c r="D39" s="10">
        <f>SUM(B39:C39)</f>
        <v>60</v>
      </c>
      <c r="E39" s="10">
        <v>38</v>
      </c>
      <c r="F39" s="10">
        <v>56</v>
      </c>
      <c r="G39" s="10">
        <f>SUM(E39:F39)</f>
        <v>94</v>
      </c>
      <c r="H39" s="10">
        <f>SUM(D39,G39)</f>
        <v>154</v>
      </c>
    </row>
    <row r="40" spans="1:8" ht="15" customHeight="1">
      <c r="A40" s="12" t="s">
        <v>5</v>
      </c>
      <c r="B40" s="10">
        <v>53</v>
      </c>
      <c r="C40" s="10">
        <v>165</v>
      </c>
      <c r="D40" s="10">
        <f>SUM(B40:C40)</f>
        <v>218</v>
      </c>
      <c r="E40" s="10">
        <v>94</v>
      </c>
      <c r="F40" s="10">
        <v>379</v>
      </c>
      <c r="G40" s="10">
        <f>SUM(E40:F40)</f>
        <v>473</v>
      </c>
      <c r="H40" s="10">
        <f>SUM(D40,G40)</f>
        <v>691</v>
      </c>
    </row>
    <row r="41" spans="1:8" ht="15" customHeight="1">
      <c r="A41" s="20" t="s">
        <v>48</v>
      </c>
      <c r="B41" s="19">
        <f>+B42+B44+B49+B53++B55+B57+B59</f>
        <v>512</v>
      </c>
      <c r="C41" s="19">
        <f>+C42+C44+C49+C53++C55+C57+C59</f>
        <v>623</v>
      </c>
      <c r="D41" s="19">
        <f>+D42+D44+D49+D53++D55+D57+D59</f>
        <v>1135</v>
      </c>
      <c r="E41" s="19">
        <f>+E42+E44+E49+E53++E55+E57+E59</f>
        <v>1026</v>
      </c>
      <c r="F41" s="19">
        <f>+F42+F44+F49+F53++F55+F57+F59</f>
        <v>1405</v>
      </c>
      <c r="G41" s="19">
        <f>+G42+G44+G49+G53++G55+G57+G59</f>
        <v>2431</v>
      </c>
      <c r="H41" s="19">
        <f>+H42+H44+H49+H53++H55+H57+H59</f>
        <v>3566</v>
      </c>
    </row>
    <row r="42" spans="1:8" ht="15" customHeight="1">
      <c r="A42" s="15" t="s">
        <v>34</v>
      </c>
      <c r="B42" s="13">
        <f>B43</f>
        <v>9</v>
      </c>
      <c r="C42" s="13">
        <f>C43</f>
        <v>29</v>
      </c>
      <c r="D42" s="13">
        <f>SUM(B42:C42)</f>
        <v>38</v>
      </c>
      <c r="E42" s="13">
        <f>E43</f>
        <v>42</v>
      </c>
      <c r="F42" s="13">
        <f>F43</f>
        <v>161</v>
      </c>
      <c r="G42" s="13">
        <f>SUM(E42:F42)</f>
        <v>203</v>
      </c>
      <c r="H42" s="13">
        <f>SUM(D42,G42)</f>
        <v>241</v>
      </c>
    </row>
    <row r="43" spans="1:8" ht="15" customHeight="1">
      <c r="A43" s="12" t="s">
        <v>33</v>
      </c>
      <c r="B43" s="10">
        <v>9</v>
      </c>
      <c r="C43" s="10">
        <v>29</v>
      </c>
      <c r="D43" s="10">
        <f>SUM(B43:C43)</f>
        <v>38</v>
      </c>
      <c r="E43" s="10">
        <v>42</v>
      </c>
      <c r="F43" s="10">
        <v>161</v>
      </c>
      <c r="G43" s="10">
        <f>SUM(E43:F43)</f>
        <v>203</v>
      </c>
      <c r="H43" s="10">
        <f>SUM(D43,G43)</f>
        <v>241</v>
      </c>
    </row>
    <row r="44" spans="1:8" ht="15" customHeight="1">
      <c r="A44" s="15" t="s">
        <v>32</v>
      </c>
      <c r="B44" s="13">
        <f>+B45+B46+B47+B48</f>
        <v>77</v>
      </c>
      <c r="C44" s="13">
        <f>+C45+C46+C47+C48</f>
        <v>52</v>
      </c>
      <c r="D44" s="13">
        <f>SUM(B44:C44)</f>
        <v>129</v>
      </c>
      <c r="E44" s="13">
        <f>+E45+E46+E47+E48</f>
        <v>110</v>
      </c>
      <c r="F44" s="13">
        <f>+F45+F46+F47+F48</f>
        <v>127</v>
      </c>
      <c r="G44" s="13">
        <f>SUM(E44:F44)</f>
        <v>237</v>
      </c>
      <c r="H44" s="13">
        <f>SUM(D44,G44)</f>
        <v>366</v>
      </c>
    </row>
    <row r="45" spans="1:8" ht="15" customHeight="1">
      <c r="A45" s="12" t="s">
        <v>31</v>
      </c>
      <c r="B45" s="10">
        <v>28</v>
      </c>
      <c r="C45" s="10">
        <v>19</v>
      </c>
      <c r="D45" s="10">
        <f>SUM(B45:C45)</f>
        <v>47</v>
      </c>
      <c r="E45" s="10">
        <v>37</v>
      </c>
      <c r="F45" s="10">
        <v>44</v>
      </c>
      <c r="G45" s="10">
        <f>SUM(E45:F45)</f>
        <v>81</v>
      </c>
      <c r="H45" s="10">
        <f>SUM(D45,G45)</f>
        <v>128</v>
      </c>
    </row>
    <row r="46" spans="1:8" ht="15" customHeight="1">
      <c r="A46" s="12" t="s">
        <v>30</v>
      </c>
      <c r="B46" s="10">
        <v>15</v>
      </c>
      <c r="C46" s="10">
        <v>14</v>
      </c>
      <c r="D46" s="10">
        <f>SUM(B46:C46)</f>
        <v>29</v>
      </c>
      <c r="E46" s="10">
        <v>34</v>
      </c>
      <c r="F46" s="10">
        <v>25</v>
      </c>
      <c r="G46" s="10">
        <f>SUM(E46:F46)</f>
        <v>59</v>
      </c>
      <c r="H46" s="10">
        <f>SUM(D46,G46)</f>
        <v>88</v>
      </c>
    </row>
    <row r="47" spans="1:8" ht="15" customHeight="1">
      <c r="A47" s="12" t="s">
        <v>13</v>
      </c>
      <c r="B47" s="10">
        <v>24</v>
      </c>
      <c r="C47" s="10">
        <v>10</v>
      </c>
      <c r="D47" s="10">
        <f>SUM(B47:C47)</f>
        <v>34</v>
      </c>
      <c r="E47" s="10">
        <v>29</v>
      </c>
      <c r="F47" s="10">
        <v>37</v>
      </c>
      <c r="G47" s="10">
        <f>SUM(E47:F47)</f>
        <v>66</v>
      </c>
      <c r="H47" s="10">
        <f>SUM(D47,G47)</f>
        <v>100</v>
      </c>
    </row>
    <row r="48" spans="1:8" ht="15" customHeight="1">
      <c r="A48" s="12" t="s">
        <v>29</v>
      </c>
      <c r="B48" s="10">
        <v>10</v>
      </c>
      <c r="C48" s="10">
        <v>9</v>
      </c>
      <c r="D48" s="10">
        <f>SUM(B48:C48)</f>
        <v>19</v>
      </c>
      <c r="E48" s="10">
        <v>10</v>
      </c>
      <c r="F48" s="10">
        <v>21</v>
      </c>
      <c r="G48" s="10">
        <f>SUM(E48:F48)</f>
        <v>31</v>
      </c>
      <c r="H48" s="10">
        <f>SUM(D48,G48)</f>
        <v>50</v>
      </c>
    </row>
    <row r="49" spans="1:8" ht="15" customHeight="1">
      <c r="A49" s="15" t="s">
        <v>28</v>
      </c>
      <c r="B49" s="13">
        <f>+B50+B51+B52</f>
        <v>184</v>
      </c>
      <c r="C49" s="13">
        <f>+C50+C51+C52</f>
        <v>197</v>
      </c>
      <c r="D49" s="13">
        <f>SUM(B49:C49)</f>
        <v>381</v>
      </c>
      <c r="E49" s="13">
        <f>+E50+E51+E52</f>
        <v>366</v>
      </c>
      <c r="F49" s="13">
        <f>+F50+F51+F52</f>
        <v>336</v>
      </c>
      <c r="G49" s="13">
        <f>SUM(E49:F49)</f>
        <v>702</v>
      </c>
      <c r="H49" s="13">
        <f>SUM(D49,G49)</f>
        <v>1083</v>
      </c>
    </row>
    <row r="50" spans="1:8" ht="15" customHeight="1">
      <c r="A50" s="12" t="s">
        <v>27</v>
      </c>
      <c r="B50" s="10">
        <v>88</v>
      </c>
      <c r="C50" s="10">
        <v>79</v>
      </c>
      <c r="D50" s="10">
        <f>SUM(B50:C50)</f>
        <v>167</v>
      </c>
      <c r="E50" s="10">
        <v>156</v>
      </c>
      <c r="F50" s="10">
        <v>123</v>
      </c>
      <c r="G50" s="10">
        <f>SUM(E50:F50)</f>
        <v>279</v>
      </c>
      <c r="H50" s="10">
        <f>SUM(D50,G50)</f>
        <v>446</v>
      </c>
    </row>
    <row r="51" spans="1:8" s="21" customFormat="1" ht="15" customHeight="1">
      <c r="A51" s="12" t="s">
        <v>26</v>
      </c>
      <c r="B51" s="10">
        <v>84</v>
      </c>
      <c r="C51" s="10">
        <v>114</v>
      </c>
      <c r="D51" s="10">
        <f>SUM(B51:C51)</f>
        <v>198</v>
      </c>
      <c r="E51" s="10">
        <v>139</v>
      </c>
      <c r="F51" s="10">
        <v>202</v>
      </c>
      <c r="G51" s="10">
        <f>SUM(E51:F51)</f>
        <v>341</v>
      </c>
      <c r="H51" s="10">
        <f>SUM(D51,G51)</f>
        <v>539</v>
      </c>
    </row>
    <row r="52" spans="1:8" ht="15" customHeight="1">
      <c r="A52" s="12" t="s">
        <v>25</v>
      </c>
      <c r="B52" s="10">
        <v>12</v>
      </c>
      <c r="C52" s="10">
        <v>4</v>
      </c>
      <c r="D52" s="10">
        <f>SUM(B52:C52)</f>
        <v>16</v>
      </c>
      <c r="E52" s="10">
        <v>71</v>
      </c>
      <c r="F52" s="10">
        <v>11</v>
      </c>
      <c r="G52" s="10">
        <f>SUM(E52:F52)</f>
        <v>82</v>
      </c>
      <c r="H52" s="10">
        <f>SUM(D52,G52)</f>
        <v>98</v>
      </c>
    </row>
    <row r="53" spans="1:8" ht="15" customHeight="1">
      <c r="A53" s="15" t="s">
        <v>24</v>
      </c>
      <c r="B53" s="13">
        <f>B54</f>
        <v>106</v>
      </c>
      <c r="C53" s="13">
        <f>C54</f>
        <v>70</v>
      </c>
      <c r="D53" s="13">
        <f>SUM(B53:C53)</f>
        <v>176</v>
      </c>
      <c r="E53" s="13">
        <f>E54</f>
        <v>269</v>
      </c>
      <c r="F53" s="13">
        <f>F54</f>
        <v>195</v>
      </c>
      <c r="G53" s="13">
        <f>SUM(E53:F53)</f>
        <v>464</v>
      </c>
      <c r="H53" s="13">
        <f>SUM(D53,G53)</f>
        <v>640</v>
      </c>
    </row>
    <row r="54" spans="1:8" ht="15" customHeight="1">
      <c r="A54" s="12" t="s">
        <v>15</v>
      </c>
      <c r="B54" s="10">
        <v>106</v>
      </c>
      <c r="C54" s="10">
        <v>70</v>
      </c>
      <c r="D54" s="10">
        <f>SUM(B54:C54)</f>
        <v>176</v>
      </c>
      <c r="E54" s="10">
        <v>269</v>
      </c>
      <c r="F54" s="10">
        <v>195</v>
      </c>
      <c r="G54" s="10">
        <f>SUM(E54:F54)</f>
        <v>464</v>
      </c>
      <c r="H54" s="10">
        <f>SUM(D54,G54)</f>
        <v>640</v>
      </c>
    </row>
    <row r="55" spans="1:8" ht="15" customHeight="1">
      <c r="A55" s="15" t="s">
        <v>23</v>
      </c>
      <c r="B55" s="13">
        <f>B56</f>
        <v>21</v>
      </c>
      <c r="C55" s="13">
        <f>C56</f>
        <v>11</v>
      </c>
      <c r="D55" s="13">
        <f>SUM(B55:C55)</f>
        <v>32</v>
      </c>
      <c r="E55" s="13">
        <f>E56</f>
        <v>52</v>
      </c>
      <c r="F55" s="13">
        <f>F56</f>
        <v>32</v>
      </c>
      <c r="G55" s="13">
        <f>SUM(E55:F55)</f>
        <v>84</v>
      </c>
      <c r="H55" s="13">
        <f>SUM(D55,G55)</f>
        <v>116</v>
      </c>
    </row>
    <row r="56" spans="1:8" ht="15" customHeight="1">
      <c r="A56" s="12" t="s">
        <v>14</v>
      </c>
      <c r="B56" s="10">
        <v>21</v>
      </c>
      <c r="C56" s="10">
        <v>11</v>
      </c>
      <c r="D56" s="10">
        <f>SUM(B56:C56)</f>
        <v>32</v>
      </c>
      <c r="E56" s="10">
        <v>52</v>
      </c>
      <c r="F56" s="10">
        <v>32</v>
      </c>
      <c r="G56" s="10">
        <f>SUM(E56:F56)</f>
        <v>84</v>
      </c>
      <c r="H56" s="10">
        <f>SUM(D56,G56)</f>
        <v>116</v>
      </c>
    </row>
    <row r="57" spans="1:8" ht="15" customHeight="1">
      <c r="A57" s="15" t="s">
        <v>38</v>
      </c>
      <c r="B57" s="13">
        <f>B58</f>
        <v>100</v>
      </c>
      <c r="C57" s="13">
        <f>C58</f>
        <v>179</v>
      </c>
      <c r="D57" s="13">
        <f>SUM(B57:C57)</f>
        <v>279</v>
      </c>
      <c r="E57" s="13">
        <f>E58</f>
        <v>153</v>
      </c>
      <c r="F57" s="13">
        <f>F58</f>
        <v>390</v>
      </c>
      <c r="G57" s="13">
        <f>SUM(E57:F57)</f>
        <v>543</v>
      </c>
      <c r="H57" s="13">
        <f>SUM(D57,G57)</f>
        <v>822</v>
      </c>
    </row>
    <row r="58" spans="1:8" ht="15" customHeight="1">
      <c r="A58" s="12" t="s">
        <v>3</v>
      </c>
      <c r="B58" s="10">
        <v>100</v>
      </c>
      <c r="C58" s="10">
        <v>179</v>
      </c>
      <c r="D58" s="10">
        <f>SUM(B58:C58)</f>
        <v>279</v>
      </c>
      <c r="E58" s="10">
        <v>153</v>
      </c>
      <c r="F58" s="10">
        <v>390</v>
      </c>
      <c r="G58" s="10">
        <f>SUM(E58:F58)</f>
        <v>543</v>
      </c>
      <c r="H58" s="10">
        <f>SUM(D58,G58)</f>
        <v>822</v>
      </c>
    </row>
    <row r="59" spans="1:8" ht="15" customHeight="1">
      <c r="A59" s="15" t="s">
        <v>12</v>
      </c>
      <c r="B59" s="13">
        <f>+B60+B61</f>
        <v>15</v>
      </c>
      <c r="C59" s="13">
        <f>+C60+C61</f>
        <v>85</v>
      </c>
      <c r="D59" s="13">
        <f>SUM(B59:C59)</f>
        <v>100</v>
      </c>
      <c r="E59" s="13">
        <f>+E60+E61</f>
        <v>34</v>
      </c>
      <c r="F59" s="13">
        <f>+F60+F61</f>
        <v>164</v>
      </c>
      <c r="G59" s="13">
        <f>SUM(E59:F59)</f>
        <v>198</v>
      </c>
      <c r="H59" s="13">
        <f>SUM(D59,G59)</f>
        <v>298</v>
      </c>
    </row>
    <row r="60" spans="1:8" ht="15" customHeight="1">
      <c r="A60" s="12" t="s">
        <v>11</v>
      </c>
      <c r="B60" s="10">
        <v>4</v>
      </c>
      <c r="C60" s="10">
        <v>4</v>
      </c>
      <c r="D60" s="10">
        <f>SUM(B60:C60)</f>
        <v>8</v>
      </c>
      <c r="E60" s="10">
        <v>2</v>
      </c>
      <c r="F60" s="10">
        <v>3</v>
      </c>
      <c r="G60" s="10">
        <f>SUM(E60:F60)</f>
        <v>5</v>
      </c>
      <c r="H60" s="10">
        <f>SUM(D60,G60)</f>
        <v>13</v>
      </c>
    </row>
    <row r="61" spans="1:8" ht="15" customHeight="1">
      <c r="A61" s="12" t="s">
        <v>5</v>
      </c>
      <c r="B61" s="10">
        <v>11</v>
      </c>
      <c r="C61" s="10">
        <v>81</v>
      </c>
      <c r="D61" s="10">
        <f>SUM(B61:C61)</f>
        <v>92</v>
      </c>
      <c r="E61" s="10">
        <v>32</v>
      </c>
      <c r="F61" s="10">
        <v>161</v>
      </c>
      <c r="G61" s="10">
        <f>SUM(E61:F61)</f>
        <v>193</v>
      </c>
      <c r="H61" s="10">
        <f>SUM(D61,G61)</f>
        <v>285</v>
      </c>
    </row>
    <row r="62" spans="1:8" ht="15" customHeight="1">
      <c r="A62" s="20" t="s">
        <v>47</v>
      </c>
      <c r="B62" s="19">
        <f>+B63+B65+B69+B71</f>
        <v>0</v>
      </c>
      <c r="C62" s="19">
        <f>+C63+C65+C69+C71</f>
        <v>0</v>
      </c>
      <c r="D62" s="19">
        <f>+D63+D65+D69+D71</f>
        <v>0</v>
      </c>
      <c r="E62" s="19">
        <f>+E63+E65+E69+E71</f>
        <v>90</v>
      </c>
      <c r="F62" s="19">
        <f>+F63+F65+F69+F71</f>
        <v>168</v>
      </c>
      <c r="G62" s="19">
        <f>+G63+G65+G69+G71</f>
        <v>258</v>
      </c>
      <c r="H62" s="19">
        <f>+H63+H65+H69+H71</f>
        <v>258</v>
      </c>
    </row>
    <row r="63" spans="1:8" ht="15" customHeight="1">
      <c r="A63" s="15" t="s">
        <v>34</v>
      </c>
      <c r="B63" s="13">
        <f>B64</f>
        <v>0</v>
      </c>
      <c r="C63" s="13">
        <f>C64</f>
        <v>0</v>
      </c>
      <c r="D63" s="13">
        <f>SUM(B63:C63)</f>
        <v>0</v>
      </c>
      <c r="E63" s="13">
        <f>E64</f>
        <v>3</v>
      </c>
      <c r="F63" s="13">
        <f>F64</f>
        <v>22</v>
      </c>
      <c r="G63" s="13">
        <f>SUM(E63:F63)</f>
        <v>25</v>
      </c>
      <c r="H63" s="13">
        <f>SUM(D63,G63)</f>
        <v>25</v>
      </c>
    </row>
    <row r="64" spans="1:8" ht="15" customHeight="1">
      <c r="A64" s="12" t="s">
        <v>33</v>
      </c>
      <c r="B64" s="10">
        <v>0</v>
      </c>
      <c r="C64" s="10">
        <v>0</v>
      </c>
      <c r="D64" s="10">
        <f>SUM(B64:C64)</f>
        <v>0</v>
      </c>
      <c r="E64" s="10">
        <v>3</v>
      </c>
      <c r="F64" s="10">
        <v>22</v>
      </c>
      <c r="G64" s="10">
        <f>SUM(E64:F64)</f>
        <v>25</v>
      </c>
      <c r="H64" s="10">
        <f>SUM(D64,G64)</f>
        <v>25</v>
      </c>
    </row>
    <row r="65" spans="1:8" ht="15" customHeight="1">
      <c r="A65" s="15" t="s">
        <v>28</v>
      </c>
      <c r="B65" s="13">
        <f>B66+B67+B68</f>
        <v>0</v>
      </c>
      <c r="C65" s="13">
        <f>C66+C67+C68</f>
        <v>0</v>
      </c>
      <c r="D65" s="13">
        <f>SUM(B65:C65)</f>
        <v>0</v>
      </c>
      <c r="E65" s="13">
        <v>33</v>
      </c>
      <c r="F65" s="13">
        <f>F66+F67+F68</f>
        <v>54</v>
      </c>
      <c r="G65" s="13">
        <f>SUM(E65:F65)</f>
        <v>87</v>
      </c>
      <c r="H65" s="13">
        <f>SUM(D65,G65)</f>
        <v>87</v>
      </c>
    </row>
    <row r="66" spans="1:8" ht="15" customHeight="1">
      <c r="A66" s="12" t="s">
        <v>27</v>
      </c>
      <c r="B66" s="10">
        <v>0</v>
      </c>
      <c r="C66" s="10">
        <v>0</v>
      </c>
      <c r="D66" s="10">
        <f>SUM(B66:C66)</f>
        <v>0</v>
      </c>
      <c r="E66" s="10">
        <v>21</v>
      </c>
      <c r="F66" s="10">
        <v>27</v>
      </c>
      <c r="G66" s="10">
        <f>SUM(E66:F66)</f>
        <v>48</v>
      </c>
      <c r="H66" s="10">
        <f>SUM(D66,G66)</f>
        <v>48</v>
      </c>
    </row>
    <row r="67" spans="1:8" ht="15" customHeight="1">
      <c r="A67" s="12" t="s">
        <v>26</v>
      </c>
      <c r="B67" s="10">
        <v>0</v>
      </c>
      <c r="C67" s="10">
        <v>0</v>
      </c>
      <c r="D67" s="10">
        <f>SUM(B67:C67)</f>
        <v>0</v>
      </c>
      <c r="E67" s="10">
        <v>6</v>
      </c>
      <c r="F67" s="10">
        <v>27</v>
      </c>
      <c r="G67" s="10">
        <f>SUM(E67:F67)</f>
        <v>33</v>
      </c>
      <c r="H67" s="10">
        <f>SUM(D67,G67)</f>
        <v>33</v>
      </c>
    </row>
    <row r="68" spans="1:8" ht="15" customHeight="1">
      <c r="A68" s="12" t="s">
        <v>25</v>
      </c>
      <c r="B68" s="10">
        <v>0</v>
      </c>
      <c r="C68" s="10">
        <v>0</v>
      </c>
      <c r="D68" s="10">
        <f>SUM(B68:C68)</f>
        <v>0</v>
      </c>
      <c r="E68" s="10">
        <v>6</v>
      </c>
      <c r="F68" s="10">
        <v>0</v>
      </c>
      <c r="G68" s="10">
        <f>SUM(E68:F68)</f>
        <v>6</v>
      </c>
      <c r="H68" s="10">
        <f>SUM(D68,G68)</f>
        <v>6</v>
      </c>
    </row>
    <row r="69" spans="1:8" ht="15" customHeight="1">
      <c r="A69" s="15" t="s">
        <v>24</v>
      </c>
      <c r="B69" s="13">
        <f>B70</f>
        <v>0</v>
      </c>
      <c r="C69" s="13">
        <f>C70</f>
        <v>0</v>
      </c>
      <c r="D69" s="13">
        <f>SUM(B69:C69)</f>
        <v>0</v>
      </c>
      <c r="E69" s="13">
        <f>E70</f>
        <v>32</v>
      </c>
      <c r="F69" s="13">
        <f>F70</f>
        <v>29</v>
      </c>
      <c r="G69" s="13">
        <f>SUM(E69:F69)</f>
        <v>61</v>
      </c>
      <c r="H69" s="13">
        <f>SUM(D69,G69)</f>
        <v>61</v>
      </c>
    </row>
    <row r="70" spans="1:8" ht="15" customHeight="1">
      <c r="A70" s="12" t="s">
        <v>15</v>
      </c>
      <c r="B70" s="10">
        <v>0</v>
      </c>
      <c r="C70" s="10">
        <v>0</v>
      </c>
      <c r="D70" s="10">
        <f>SUM(B70:C70)</f>
        <v>0</v>
      </c>
      <c r="E70" s="10">
        <v>32</v>
      </c>
      <c r="F70" s="10">
        <v>29</v>
      </c>
      <c r="G70" s="10">
        <f>SUM(E70:F70)</f>
        <v>61</v>
      </c>
      <c r="H70" s="10">
        <f>SUM(D70,G70)</f>
        <v>61</v>
      </c>
    </row>
    <row r="71" spans="1:8" ht="15" customHeight="1">
      <c r="A71" s="15" t="s">
        <v>38</v>
      </c>
      <c r="B71" s="13">
        <f>B72</f>
        <v>0</v>
      </c>
      <c r="C71" s="13">
        <f>C72</f>
        <v>0</v>
      </c>
      <c r="D71" s="13">
        <f>SUM(B71:C71)</f>
        <v>0</v>
      </c>
      <c r="E71" s="13">
        <f>E72</f>
        <v>22</v>
      </c>
      <c r="F71" s="13">
        <f>F72</f>
        <v>63</v>
      </c>
      <c r="G71" s="13">
        <f>SUM(E71:F71)</f>
        <v>85</v>
      </c>
      <c r="H71" s="13">
        <f>SUM(D71,G71)</f>
        <v>85</v>
      </c>
    </row>
    <row r="72" spans="1:8" s="21" customFormat="1" ht="15" customHeight="1">
      <c r="A72" s="12" t="s">
        <v>3</v>
      </c>
      <c r="B72" s="10">
        <v>0</v>
      </c>
      <c r="C72" s="10">
        <v>0</v>
      </c>
      <c r="D72" s="10">
        <f>SUM(B72:C72)</f>
        <v>0</v>
      </c>
      <c r="E72" s="10">
        <v>22</v>
      </c>
      <c r="F72" s="10">
        <v>63</v>
      </c>
      <c r="G72" s="10">
        <f>SUM(E72:F72)</f>
        <v>85</v>
      </c>
      <c r="H72" s="10">
        <f>SUM(D72,G72)</f>
        <v>85</v>
      </c>
    </row>
    <row r="73" spans="1:8" ht="15" customHeight="1">
      <c r="A73" s="20" t="s">
        <v>46</v>
      </c>
      <c r="B73" s="19">
        <f>+B74+B76+B79+B81+B83+B85</f>
        <v>96</v>
      </c>
      <c r="C73" s="19">
        <f>+C74+C76+C79+C81+C83+C85</f>
        <v>139</v>
      </c>
      <c r="D73" s="19">
        <f>+D74+D76+D79+D81+D83+D85</f>
        <v>235</v>
      </c>
      <c r="E73" s="19">
        <f>+E74+E76+E79+E81+E83+E85</f>
        <v>211</v>
      </c>
      <c r="F73" s="19">
        <f>+F74+F76+F79+F81+F83+F85</f>
        <v>357</v>
      </c>
      <c r="G73" s="19">
        <f>+G74+G76+G79+G81+G83+G85</f>
        <v>568</v>
      </c>
      <c r="H73" s="19">
        <f>+H74+H76+H79+H81+H83+H85</f>
        <v>803</v>
      </c>
    </row>
    <row r="74" spans="1:8" ht="15" customHeight="1">
      <c r="A74" s="15" t="s">
        <v>34</v>
      </c>
      <c r="B74" s="13">
        <f>B75</f>
        <v>3</v>
      </c>
      <c r="C74" s="13">
        <f>C75</f>
        <v>13</v>
      </c>
      <c r="D74" s="13">
        <f>SUM(B74:C74)</f>
        <v>16</v>
      </c>
      <c r="E74" s="13">
        <f>E75</f>
        <v>5</v>
      </c>
      <c r="F74" s="13">
        <f>F75</f>
        <v>35</v>
      </c>
      <c r="G74" s="13">
        <f>SUM(E74:F74)</f>
        <v>40</v>
      </c>
      <c r="H74" s="13">
        <f>SUM(D74,G74)</f>
        <v>56</v>
      </c>
    </row>
    <row r="75" spans="1:8" ht="15" customHeight="1">
      <c r="A75" s="12" t="s">
        <v>33</v>
      </c>
      <c r="B75" s="10">
        <v>3</v>
      </c>
      <c r="C75" s="10">
        <v>13</v>
      </c>
      <c r="D75" s="10">
        <f>SUM(B75:C75)</f>
        <v>16</v>
      </c>
      <c r="E75" s="10">
        <v>5</v>
      </c>
      <c r="F75" s="10">
        <v>35</v>
      </c>
      <c r="G75" s="10">
        <f>SUM(E75:F75)</f>
        <v>40</v>
      </c>
      <c r="H75" s="10">
        <f>SUM(D75,G75)</f>
        <v>56</v>
      </c>
    </row>
    <row r="76" spans="1:8" ht="15" customHeight="1">
      <c r="A76" s="15" t="s">
        <v>32</v>
      </c>
      <c r="B76" s="13">
        <f>+B77+B78</f>
        <v>25</v>
      </c>
      <c r="C76" s="13">
        <f>+C77+C78</f>
        <v>22</v>
      </c>
      <c r="D76" s="13">
        <f>SUM(B76:C76)</f>
        <v>47</v>
      </c>
      <c r="E76" s="13">
        <f>+E77+E78</f>
        <v>42</v>
      </c>
      <c r="F76" s="13">
        <f>+F77+F78</f>
        <v>33</v>
      </c>
      <c r="G76" s="13">
        <f>+G77+G78</f>
        <v>75</v>
      </c>
      <c r="H76" s="13">
        <f>SUM(D76,G76)</f>
        <v>122</v>
      </c>
    </row>
    <row r="77" spans="1:8" ht="15" customHeight="1">
      <c r="A77" s="12" t="s">
        <v>31</v>
      </c>
      <c r="B77" s="10">
        <v>7</v>
      </c>
      <c r="C77" s="10">
        <v>8</v>
      </c>
      <c r="D77" s="10">
        <f>SUM(B77:C77)</f>
        <v>15</v>
      </c>
      <c r="E77" s="10">
        <v>2</v>
      </c>
      <c r="F77" s="10">
        <v>5</v>
      </c>
      <c r="G77" s="10">
        <f>SUM(E77:F77)</f>
        <v>7</v>
      </c>
      <c r="H77" s="10">
        <f>SUM(D77,G77)</f>
        <v>22</v>
      </c>
    </row>
    <row r="78" spans="1:8" ht="15" customHeight="1">
      <c r="A78" s="12" t="s">
        <v>30</v>
      </c>
      <c r="B78" s="10">
        <v>18</v>
      </c>
      <c r="C78" s="10">
        <v>14</v>
      </c>
      <c r="D78" s="10">
        <f>SUM(B78:C78)</f>
        <v>32</v>
      </c>
      <c r="E78" s="10">
        <v>40</v>
      </c>
      <c r="F78" s="10">
        <v>28</v>
      </c>
      <c r="G78" s="10">
        <f>SUM(E78:F78)</f>
        <v>68</v>
      </c>
      <c r="H78" s="10">
        <f>SUM(D78,G78)</f>
        <v>100</v>
      </c>
    </row>
    <row r="79" spans="1:8" ht="15" customHeight="1">
      <c r="A79" s="15" t="s">
        <v>24</v>
      </c>
      <c r="B79" s="13">
        <f>B80</f>
        <v>31</v>
      </c>
      <c r="C79" s="13">
        <f>C80</f>
        <v>16</v>
      </c>
      <c r="D79" s="13">
        <f>SUM(B79:C79)</f>
        <v>47</v>
      </c>
      <c r="E79" s="13">
        <f>E80</f>
        <v>71</v>
      </c>
      <c r="F79" s="13">
        <f>F80</f>
        <v>50</v>
      </c>
      <c r="G79" s="13">
        <f>G80</f>
        <v>121</v>
      </c>
      <c r="H79" s="13">
        <f>SUM(D79,G79)</f>
        <v>168</v>
      </c>
    </row>
    <row r="80" spans="1:8" ht="15" customHeight="1">
      <c r="A80" s="12" t="s">
        <v>15</v>
      </c>
      <c r="B80" s="10">
        <v>31</v>
      </c>
      <c r="C80" s="10">
        <v>16</v>
      </c>
      <c r="D80" s="10">
        <f>SUM(B80:C80)</f>
        <v>47</v>
      </c>
      <c r="E80" s="10">
        <v>71</v>
      </c>
      <c r="F80" s="10">
        <v>50</v>
      </c>
      <c r="G80" s="10">
        <f>SUM(E80:F80)</f>
        <v>121</v>
      </c>
      <c r="H80" s="10">
        <f>SUM(D80,G80)</f>
        <v>168</v>
      </c>
    </row>
    <row r="81" spans="1:8" ht="15" customHeight="1">
      <c r="A81" s="15" t="s">
        <v>40</v>
      </c>
      <c r="B81" s="13">
        <f>B82</f>
        <v>1</v>
      </c>
      <c r="C81" s="13">
        <f>C82</f>
        <v>0</v>
      </c>
      <c r="D81" s="13">
        <f>SUM(B81:C81)</f>
        <v>1</v>
      </c>
      <c r="E81" s="13">
        <f>E82</f>
        <v>4</v>
      </c>
      <c r="F81" s="13">
        <f>F82</f>
        <v>7</v>
      </c>
      <c r="G81" s="13">
        <f>SUM(E81:F81)</f>
        <v>11</v>
      </c>
      <c r="H81" s="13">
        <f>SUM(D81,G81)</f>
        <v>12</v>
      </c>
    </row>
    <row r="82" spans="1:8" ht="15" customHeight="1">
      <c r="A82" s="12" t="s">
        <v>39</v>
      </c>
      <c r="B82" s="10">
        <v>1</v>
      </c>
      <c r="C82" s="10">
        <v>0</v>
      </c>
      <c r="D82" s="10">
        <f>SUM(B82:C82)</f>
        <v>1</v>
      </c>
      <c r="E82" s="10">
        <v>4</v>
      </c>
      <c r="F82" s="10">
        <v>7</v>
      </c>
      <c r="G82" s="10">
        <f>SUM(E82:F82)</f>
        <v>11</v>
      </c>
      <c r="H82" s="10">
        <f>SUM(D82,G82)</f>
        <v>12</v>
      </c>
    </row>
    <row r="83" spans="1:8" s="21" customFormat="1" ht="15" customHeight="1">
      <c r="A83" s="15" t="s">
        <v>38</v>
      </c>
      <c r="B83" s="13">
        <f>B84</f>
        <v>22</v>
      </c>
      <c r="C83" s="13">
        <f>C84</f>
        <v>55</v>
      </c>
      <c r="D83" s="13">
        <f>SUM(B83:C83)</f>
        <v>77</v>
      </c>
      <c r="E83" s="13">
        <f>E84</f>
        <v>52</v>
      </c>
      <c r="F83" s="13">
        <f>F84</f>
        <v>154</v>
      </c>
      <c r="G83" s="13">
        <f>SUM(E83:F83)</f>
        <v>206</v>
      </c>
      <c r="H83" s="13">
        <f>SUM(D83,G83)</f>
        <v>283</v>
      </c>
    </row>
    <row r="84" spans="1:8" ht="15" customHeight="1">
      <c r="A84" s="12" t="s">
        <v>3</v>
      </c>
      <c r="B84" s="10">
        <v>22</v>
      </c>
      <c r="C84" s="10">
        <v>55</v>
      </c>
      <c r="D84" s="10">
        <f>SUM(B84:C84)</f>
        <v>77</v>
      </c>
      <c r="E84" s="10">
        <v>52</v>
      </c>
      <c r="F84" s="10">
        <v>154</v>
      </c>
      <c r="G84" s="10">
        <f>SUM(E84:F84)</f>
        <v>206</v>
      </c>
      <c r="H84" s="10">
        <f>SUM(D84,G84)</f>
        <v>283</v>
      </c>
    </row>
    <row r="85" spans="1:8" ht="15" customHeight="1">
      <c r="A85" s="15" t="s">
        <v>12</v>
      </c>
      <c r="B85" s="13">
        <f>B86</f>
        <v>14</v>
      </c>
      <c r="C85" s="13">
        <f>C86</f>
        <v>33</v>
      </c>
      <c r="D85" s="13">
        <f>SUM(B85:C85)</f>
        <v>47</v>
      </c>
      <c r="E85" s="13">
        <f>E86</f>
        <v>37</v>
      </c>
      <c r="F85" s="13">
        <f>F86</f>
        <v>78</v>
      </c>
      <c r="G85" s="13">
        <f>SUM(E85:F85)</f>
        <v>115</v>
      </c>
      <c r="H85" s="13">
        <f>SUM(D85,G85)</f>
        <v>162</v>
      </c>
    </row>
    <row r="86" spans="1:8" s="21" customFormat="1" ht="15" customHeight="1">
      <c r="A86" s="12" t="s">
        <v>5</v>
      </c>
      <c r="B86" s="10">
        <v>14</v>
      </c>
      <c r="C86" s="10">
        <v>33</v>
      </c>
      <c r="D86" s="10">
        <f>SUM(B86:C86)</f>
        <v>47</v>
      </c>
      <c r="E86" s="10">
        <v>37</v>
      </c>
      <c r="F86" s="10">
        <v>78</v>
      </c>
      <c r="G86" s="10">
        <f>SUM(E86:F86)</f>
        <v>115</v>
      </c>
      <c r="H86" s="10">
        <f>SUM(D86,G86)</f>
        <v>162</v>
      </c>
    </row>
    <row r="87" spans="1:8" ht="15" customHeight="1">
      <c r="A87" s="20" t="s">
        <v>45</v>
      </c>
      <c r="B87" s="19">
        <f>+B88+B90+B93+B97+B99+B101</f>
        <v>132</v>
      </c>
      <c r="C87" s="19">
        <f>+C88+C90+C93+C97+C99+C101</f>
        <v>123</v>
      </c>
      <c r="D87" s="19">
        <f>+D88+D90+D93+D97+D99+D101</f>
        <v>255</v>
      </c>
      <c r="E87" s="19">
        <f>+E88+E90+E93+E97+E99+E101</f>
        <v>124</v>
      </c>
      <c r="F87" s="19">
        <f>+F88+F90+F93+F97+F99+F101</f>
        <v>163</v>
      </c>
      <c r="G87" s="19">
        <f>+G88+G90+G93+G97+G99+G101</f>
        <v>287</v>
      </c>
      <c r="H87" s="19">
        <f>+H88+H90+H93+H97+H99+H101</f>
        <v>542</v>
      </c>
    </row>
    <row r="88" spans="1:8" ht="15" customHeight="1">
      <c r="A88" s="15" t="s">
        <v>34</v>
      </c>
      <c r="B88" s="13">
        <f>B89</f>
        <v>2</v>
      </c>
      <c r="C88" s="13">
        <f>C89</f>
        <v>29</v>
      </c>
      <c r="D88" s="13">
        <f>SUM(B88:C88)</f>
        <v>31</v>
      </c>
      <c r="E88" s="13">
        <f>E89</f>
        <v>2</v>
      </c>
      <c r="F88" s="13">
        <f>F89</f>
        <v>25</v>
      </c>
      <c r="G88" s="13">
        <f>SUM(E88:F88)</f>
        <v>27</v>
      </c>
      <c r="H88" s="13">
        <f>SUM(D88,G88)</f>
        <v>58</v>
      </c>
    </row>
    <row r="89" spans="1:8" ht="15" customHeight="1">
      <c r="A89" s="12" t="s">
        <v>33</v>
      </c>
      <c r="B89" s="10">
        <v>2</v>
      </c>
      <c r="C89" s="10">
        <v>29</v>
      </c>
      <c r="D89" s="10">
        <f>SUM(B89:C89)</f>
        <v>31</v>
      </c>
      <c r="E89" s="10">
        <v>2</v>
      </c>
      <c r="F89" s="10">
        <v>25</v>
      </c>
      <c r="G89" s="10">
        <f>SUM(E89:F89)</f>
        <v>27</v>
      </c>
      <c r="H89" s="10">
        <f>SUM(D89,G89)</f>
        <v>58</v>
      </c>
    </row>
    <row r="90" spans="1:8" ht="15" customHeight="1">
      <c r="A90" s="15" t="s">
        <v>32</v>
      </c>
      <c r="B90" s="13">
        <f>+B91+B92</f>
        <v>20</v>
      </c>
      <c r="C90" s="13">
        <f>+C91+C92</f>
        <v>16</v>
      </c>
      <c r="D90" s="13">
        <f>SUM(B90:C90)</f>
        <v>36</v>
      </c>
      <c r="E90" s="13">
        <f>+E91+E92</f>
        <v>3</v>
      </c>
      <c r="F90" s="13">
        <f>+F91+F92</f>
        <v>10</v>
      </c>
      <c r="G90" s="13">
        <f>SUM(E90:F90)</f>
        <v>13</v>
      </c>
      <c r="H90" s="13">
        <f>SUM(D90,G90)</f>
        <v>49</v>
      </c>
    </row>
    <row r="91" spans="1:8" ht="15" customHeight="1">
      <c r="A91" s="12" t="s">
        <v>31</v>
      </c>
      <c r="B91" s="10">
        <v>10</v>
      </c>
      <c r="C91" s="10">
        <v>3</v>
      </c>
      <c r="D91" s="10">
        <f>SUM(B91:C91)</f>
        <v>13</v>
      </c>
      <c r="E91" s="10">
        <v>1</v>
      </c>
      <c r="F91" s="10">
        <v>4</v>
      </c>
      <c r="G91" s="10">
        <f>SUM(E91:F91)</f>
        <v>5</v>
      </c>
      <c r="H91" s="10">
        <f>SUM(D91,G91)</f>
        <v>18</v>
      </c>
    </row>
    <row r="92" spans="1:8" ht="15" customHeight="1">
      <c r="A92" s="12" t="s">
        <v>29</v>
      </c>
      <c r="B92" s="10">
        <v>10</v>
      </c>
      <c r="C92" s="10">
        <v>13</v>
      </c>
      <c r="D92" s="10">
        <f>SUM(B92:C92)</f>
        <v>23</v>
      </c>
      <c r="E92" s="10">
        <v>2</v>
      </c>
      <c r="F92" s="10">
        <v>6</v>
      </c>
      <c r="G92" s="10">
        <f>SUM(E92:F92)</f>
        <v>8</v>
      </c>
      <c r="H92" s="10">
        <f>SUM(D92,G92)</f>
        <v>31</v>
      </c>
    </row>
    <row r="93" spans="1:8" ht="15" customHeight="1">
      <c r="A93" s="15" t="s">
        <v>28</v>
      </c>
      <c r="B93" s="13">
        <f>+B94+B95+B96</f>
        <v>45</v>
      </c>
      <c r="C93" s="13">
        <f>+C94+C95+C96</f>
        <v>21</v>
      </c>
      <c r="D93" s="13">
        <f>SUM(B93:C93)</f>
        <v>66</v>
      </c>
      <c r="E93" s="13">
        <f>+E94+E95+E96</f>
        <v>57</v>
      </c>
      <c r="F93" s="13">
        <f>+F94+F95+F96</f>
        <v>28</v>
      </c>
      <c r="G93" s="13">
        <f>SUM(E93:F93)</f>
        <v>85</v>
      </c>
      <c r="H93" s="13">
        <f>SUM(D93,G93)</f>
        <v>151</v>
      </c>
    </row>
    <row r="94" spans="1:8" ht="15" customHeight="1">
      <c r="A94" s="12" t="s">
        <v>27</v>
      </c>
      <c r="B94" s="10">
        <v>22</v>
      </c>
      <c r="C94" s="10">
        <v>12</v>
      </c>
      <c r="D94" s="10">
        <f>SUM(B94:C94)</f>
        <v>34</v>
      </c>
      <c r="E94" s="10">
        <v>22</v>
      </c>
      <c r="F94" s="10">
        <v>10</v>
      </c>
      <c r="G94" s="10">
        <f>SUM(E94:F94)</f>
        <v>32</v>
      </c>
      <c r="H94" s="10">
        <f>SUM(D94,G94)</f>
        <v>66</v>
      </c>
    </row>
    <row r="95" spans="1:8" ht="15" customHeight="1">
      <c r="A95" s="12" t="s">
        <v>26</v>
      </c>
      <c r="B95" s="10">
        <v>14</v>
      </c>
      <c r="C95" s="10">
        <v>9</v>
      </c>
      <c r="D95" s="10">
        <f>SUM(B95:C95)</f>
        <v>23</v>
      </c>
      <c r="E95" s="10">
        <v>12</v>
      </c>
      <c r="F95" s="10">
        <v>16</v>
      </c>
      <c r="G95" s="10">
        <f>SUM(E95:F95)</f>
        <v>28</v>
      </c>
      <c r="H95" s="10">
        <f>SUM(D95,G95)</f>
        <v>51</v>
      </c>
    </row>
    <row r="96" spans="1:8" ht="15" customHeight="1">
      <c r="A96" s="12" t="s">
        <v>25</v>
      </c>
      <c r="B96" s="10">
        <v>9</v>
      </c>
      <c r="C96" s="10">
        <v>0</v>
      </c>
      <c r="D96" s="10">
        <f>SUM(B96:C96)</f>
        <v>9</v>
      </c>
      <c r="E96" s="10">
        <v>23</v>
      </c>
      <c r="F96" s="10">
        <v>2</v>
      </c>
      <c r="G96" s="10">
        <f>SUM(E96:F96)</f>
        <v>25</v>
      </c>
      <c r="H96" s="10">
        <f>SUM(D96,G96)</f>
        <v>34</v>
      </c>
    </row>
    <row r="97" spans="1:8" s="21" customFormat="1" ht="15" customHeight="1">
      <c r="A97" s="15" t="s">
        <v>23</v>
      </c>
      <c r="B97" s="13">
        <f>B98</f>
        <v>31</v>
      </c>
      <c r="C97" s="13">
        <f>C98</f>
        <v>8</v>
      </c>
      <c r="D97" s="13">
        <f>SUM(B97:C97)</f>
        <v>39</v>
      </c>
      <c r="E97" s="13">
        <f>E98</f>
        <v>31</v>
      </c>
      <c r="F97" s="13">
        <f>F98</f>
        <v>16</v>
      </c>
      <c r="G97" s="13">
        <f>SUM(E97:F97)</f>
        <v>47</v>
      </c>
      <c r="H97" s="13">
        <f>SUM(D97,G97)</f>
        <v>86</v>
      </c>
    </row>
    <row r="98" spans="1:8" ht="15" customHeight="1">
      <c r="A98" s="12" t="s">
        <v>14</v>
      </c>
      <c r="B98" s="10">
        <v>31</v>
      </c>
      <c r="C98" s="10">
        <v>8</v>
      </c>
      <c r="D98" s="10">
        <f>SUM(B98:C98)</f>
        <v>39</v>
      </c>
      <c r="E98" s="10">
        <v>31</v>
      </c>
      <c r="F98" s="10">
        <v>16</v>
      </c>
      <c r="G98" s="10">
        <f>SUM(E98:F98)</f>
        <v>47</v>
      </c>
      <c r="H98" s="10">
        <f>SUM(D98,G98)</f>
        <v>86</v>
      </c>
    </row>
    <row r="99" spans="1:8" ht="15" customHeight="1">
      <c r="A99" s="15" t="s">
        <v>38</v>
      </c>
      <c r="B99" s="13">
        <f>B100</f>
        <v>29</v>
      </c>
      <c r="C99" s="13">
        <f>C100</f>
        <v>42</v>
      </c>
      <c r="D99" s="13">
        <f>SUM(B99:C99)</f>
        <v>71</v>
      </c>
      <c r="E99" s="13">
        <f>E100</f>
        <v>27</v>
      </c>
      <c r="F99" s="13">
        <f>F100</f>
        <v>73</v>
      </c>
      <c r="G99" s="13">
        <f>SUM(E99:F99)</f>
        <v>100</v>
      </c>
      <c r="H99" s="13">
        <f>SUM(D99,G99)</f>
        <v>171</v>
      </c>
    </row>
    <row r="100" spans="1:8" ht="15" customHeight="1">
      <c r="A100" s="12" t="s">
        <v>3</v>
      </c>
      <c r="B100" s="10">
        <v>29</v>
      </c>
      <c r="C100" s="10">
        <v>42</v>
      </c>
      <c r="D100" s="10">
        <f>SUM(B100:C100)</f>
        <v>71</v>
      </c>
      <c r="E100" s="10">
        <v>27</v>
      </c>
      <c r="F100" s="10">
        <v>73</v>
      </c>
      <c r="G100" s="10">
        <f>SUM(E100:F100)</f>
        <v>100</v>
      </c>
      <c r="H100" s="10">
        <f>SUM(D100,G100)</f>
        <v>171</v>
      </c>
    </row>
    <row r="101" spans="1:8" ht="15" customHeight="1">
      <c r="A101" s="15" t="s">
        <v>12</v>
      </c>
      <c r="B101" s="13">
        <f>B102</f>
        <v>5</v>
      </c>
      <c r="C101" s="13">
        <f>C102</f>
        <v>7</v>
      </c>
      <c r="D101" s="13">
        <f>SUM(B101:C101)</f>
        <v>12</v>
      </c>
      <c r="E101" s="13">
        <f>E102</f>
        <v>4</v>
      </c>
      <c r="F101" s="13">
        <f>F102</f>
        <v>11</v>
      </c>
      <c r="G101" s="13">
        <f>SUM(E101:F101)</f>
        <v>15</v>
      </c>
      <c r="H101" s="13">
        <f>SUM(D101,G101)</f>
        <v>27</v>
      </c>
    </row>
    <row r="102" spans="1:8" ht="15" customHeight="1">
      <c r="A102" s="12" t="s">
        <v>11</v>
      </c>
      <c r="B102" s="10">
        <v>5</v>
      </c>
      <c r="C102" s="10">
        <v>7</v>
      </c>
      <c r="D102" s="10">
        <f>SUM(B102:C102)</f>
        <v>12</v>
      </c>
      <c r="E102" s="10">
        <v>4</v>
      </c>
      <c r="F102" s="10">
        <v>11</v>
      </c>
      <c r="G102" s="10">
        <f>SUM(E102:F102)</f>
        <v>15</v>
      </c>
      <c r="H102" s="10">
        <f>SUM(D102,G102)</f>
        <v>27</v>
      </c>
    </row>
    <row r="103" spans="1:8" s="21" customFormat="1" ht="15" customHeight="1">
      <c r="A103" s="20" t="s">
        <v>44</v>
      </c>
      <c r="B103" s="19">
        <f>+B104+B106</f>
        <v>10</v>
      </c>
      <c r="C103" s="19">
        <f>+C104+C106</f>
        <v>40</v>
      </c>
      <c r="D103" s="19">
        <f>+D104+D106</f>
        <v>50</v>
      </c>
      <c r="E103" s="19">
        <f>+E104+E106</f>
        <v>26</v>
      </c>
      <c r="F103" s="19">
        <f>+F104+F106</f>
        <v>79</v>
      </c>
      <c r="G103" s="19">
        <f>+G104+G106</f>
        <v>105</v>
      </c>
      <c r="H103" s="19">
        <f>+H104+H106</f>
        <v>155</v>
      </c>
    </row>
    <row r="104" spans="1:8" ht="15" customHeight="1">
      <c r="A104" s="15" t="s">
        <v>34</v>
      </c>
      <c r="B104" s="13">
        <f>B105</f>
        <v>2</v>
      </c>
      <c r="C104" s="13">
        <f>C105</f>
        <v>15</v>
      </c>
      <c r="D104" s="13">
        <f>SUM(B104:C104)</f>
        <v>17</v>
      </c>
      <c r="E104" s="13">
        <f>E105</f>
        <v>3</v>
      </c>
      <c r="F104" s="13">
        <f>F105</f>
        <v>17</v>
      </c>
      <c r="G104" s="13">
        <f>SUM(E104:F104)</f>
        <v>20</v>
      </c>
      <c r="H104" s="13">
        <f>SUM(D104,G104)</f>
        <v>37</v>
      </c>
    </row>
    <row r="105" spans="1:8" ht="15" customHeight="1">
      <c r="A105" s="12" t="s">
        <v>33</v>
      </c>
      <c r="B105" s="10">
        <v>2</v>
      </c>
      <c r="C105" s="10">
        <v>15</v>
      </c>
      <c r="D105" s="10">
        <f>SUM(B105:C105)</f>
        <v>17</v>
      </c>
      <c r="E105" s="10">
        <v>3</v>
      </c>
      <c r="F105" s="10">
        <v>17</v>
      </c>
      <c r="G105" s="10">
        <f>SUM(E105:F105)</f>
        <v>20</v>
      </c>
      <c r="H105" s="10">
        <f>SUM(D105,G105)</f>
        <v>37</v>
      </c>
    </row>
    <row r="106" spans="1:9" ht="15" customHeight="1">
      <c r="A106" s="15" t="s">
        <v>12</v>
      </c>
      <c r="B106" s="13">
        <f>+B107+B108</f>
        <v>8</v>
      </c>
      <c r="C106" s="13">
        <f>+C107+C108</f>
        <v>25</v>
      </c>
      <c r="D106" s="13">
        <f>SUM(B106:C106)</f>
        <v>33</v>
      </c>
      <c r="E106" s="13">
        <f>+E107+E108</f>
        <v>23</v>
      </c>
      <c r="F106" s="13">
        <f>+F107+F108</f>
        <v>62</v>
      </c>
      <c r="G106" s="13">
        <f>SUM(E106:F106)</f>
        <v>85</v>
      </c>
      <c r="H106" s="13">
        <f>SUM(D106,G106)</f>
        <v>118</v>
      </c>
      <c r="I106" s="21"/>
    </row>
    <row r="107" spans="1:8" ht="15" customHeight="1">
      <c r="A107" s="12" t="s">
        <v>11</v>
      </c>
      <c r="B107" s="10">
        <v>1</v>
      </c>
      <c r="C107" s="10">
        <v>0</v>
      </c>
      <c r="D107" s="10">
        <f>SUM(B107:C107)</f>
        <v>1</v>
      </c>
      <c r="E107" s="10">
        <v>8</v>
      </c>
      <c r="F107" s="10">
        <v>5</v>
      </c>
      <c r="G107" s="10">
        <f>SUM(E107:F107)</f>
        <v>13</v>
      </c>
      <c r="H107" s="10">
        <f>SUM(D107,G107)</f>
        <v>14</v>
      </c>
    </row>
    <row r="108" spans="1:8" s="21" customFormat="1" ht="15" customHeight="1">
      <c r="A108" s="12" t="s">
        <v>5</v>
      </c>
      <c r="B108" s="10">
        <v>7</v>
      </c>
      <c r="C108" s="10">
        <v>25</v>
      </c>
      <c r="D108" s="10">
        <f>SUM(B108:C108)</f>
        <v>32</v>
      </c>
      <c r="E108" s="10">
        <v>15</v>
      </c>
      <c r="F108" s="10">
        <v>57</v>
      </c>
      <c r="G108" s="10">
        <f>SUM(E108:F108)</f>
        <v>72</v>
      </c>
      <c r="H108" s="10">
        <f>SUM(D108,G108)</f>
        <v>104</v>
      </c>
    </row>
    <row r="109" spans="1:8" ht="15" customHeight="1">
      <c r="A109" s="20" t="s">
        <v>43</v>
      </c>
      <c r="B109" s="19">
        <f>B110</f>
        <v>11</v>
      </c>
      <c r="C109" s="19">
        <f>C110</f>
        <v>3</v>
      </c>
      <c r="D109" s="19">
        <f>D110</f>
        <v>14</v>
      </c>
      <c r="E109" s="19">
        <f>E110</f>
        <v>17</v>
      </c>
      <c r="F109" s="19">
        <f>F110</f>
        <v>12</v>
      </c>
      <c r="G109" s="19">
        <f>G110</f>
        <v>29</v>
      </c>
      <c r="H109" s="19">
        <f>H110</f>
        <v>43</v>
      </c>
    </row>
    <row r="110" spans="1:8" ht="15" customHeight="1">
      <c r="A110" s="15" t="s">
        <v>24</v>
      </c>
      <c r="B110" s="13">
        <f>B111</f>
        <v>11</v>
      </c>
      <c r="C110" s="13">
        <f>C111</f>
        <v>3</v>
      </c>
      <c r="D110" s="13">
        <f>SUM(B110:C110)</f>
        <v>14</v>
      </c>
      <c r="E110" s="13">
        <f>E111</f>
        <v>17</v>
      </c>
      <c r="F110" s="13">
        <f>F111</f>
        <v>12</v>
      </c>
      <c r="G110" s="13">
        <f>SUM(E110:F110)</f>
        <v>29</v>
      </c>
      <c r="H110" s="13">
        <f>SUM(D110,G110)</f>
        <v>43</v>
      </c>
    </row>
    <row r="111" spans="1:8" ht="15" customHeight="1">
      <c r="A111" s="12" t="s">
        <v>15</v>
      </c>
      <c r="B111" s="10">
        <v>11</v>
      </c>
      <c r="C111" s="10">
        <v>3</v>
      </c>
      <c r="D111" s="10">
        <f>SUM(B111:C111)</f>
        <v>14</v>
      </c>
      <c r="E111" s="10">
        <v>17</v>
      </c>
      <c r="F111" s="10">
        <v>12</v>
      </c>
      <c r="G111" s="10">
        <f>SUM(E111:F111)</f>
        <v>29</v>
      </c>
      <c r="H111" s="10">
        <f>SUM(D111,G111)</f>
        <v>43</v>
      </c>
    </row>
    <row r="112" spans="1:8" ht="15" customHeight="1">
      <c r="A112" s="20" t="s">
        <v>42</v>
      </c>
      <c r="B112" s="19">
        <f>+B113+B115</f>
        <v>2</v>
      </c>
      <c r="C112" s="19">
        <f>+C113+C115</f>
        <v>0</v>
      </c>
      <c r="D112" s="19">
        <f>+D113+D115</f>
        <v>2</v>
      </c>
      <c r="E112" s="19">
        <f>+E113+E115</f>
        <v>5</v>
      </c>
      <c r="F112" s="19">
        <f>+F113+F115</f>
        <v>6</v>
      </c>
      <c r="G112" s="19">
        <f>+G113+G115</f>
        <v>11</v>
      </c>
      <c r="H112" s="19">
        <f>+H113+H115</f>
        <v>13</v>
      </c>
    </row>
    <row r="113" spans="1:8" ht="15" customHeight="1">
      <c r="A113" s="15" t="s">
        <v>34</v>
      </c>
      <c r="B113" s="13">
        <f>B114</f>
        <v>0</v>
      </c>
      <c r="C113" s="13">
        <f>C114</f>
        <v>0</v>
      </c>
      <c r="D113" s="13">
        <f>SUM(B113:C113)</f>
        <v>0</v>
      </c>
      <c r="E113" s="13">
        <f>E114</f>
        <v>0</v>
      </c>
      <c r="F113" s="13">
        <f>F114</f>
        <v>4</v>
      </c>
      <c r="G113" s="13">
        <f>SUM(E113:F113)</f>
        <v>4</v>
      </c>
      <c r="H113" s="13">
        <f>SUM(D113,G113)</f>
        <v>4</v>
      </c>
    </row>
    <row r="114" spans="1:8" ht="15" customHeight="1">
      <c r="A114" s="12" t="s">
        <v>33</v>
      </c>
      <c r="B114" s="10">
        <v>0</v>
      </c>
      <c r="C114" s="10">
        <v>0</v>
      </c>
      <c r="D114" s="10">
        <f>SUM(B114:C114)</f>
        <v>0</v>
      </c>
      <c r="E114" s="10">
        <v>0</v>
      </c>
      <c r="F114" s="10">
        <v>4</v>
      </c>
      <c r="G114" s="10">
        <f>SUM(E114:F114)</f>
        <v>4</v>
      </c>
      <c r="H114" s="10">
        <f>SUM(D114,G114)</f>
        <v>4</v>
      </c>
    </row>
    <row r="115" spans="1:8" ht="15" customHeight="1">
      <c r="A115" s="15" t="s">
        <v>12</v>
      </c>
      <c r="B115" s="13">
        <f>B116</f>
        <v>2</v>
      </c>
      <c r="C115" s="13">
        <f>C116</f>
        <v>0</v>
      </c>
      <c r="D115" s="13">
        <f>SUM(B115:C115)</f>
        <v>2</v>
      </c>
      <c r="E115" s="13">
        <f>E116</f>
        <v>5</v>
      </c>
      <c r="F115" s="13">
        <f>F116</f>
        <v>2</v>
      </c>
      <c r="G115" s="13">
        <f>SUM(E115:F115)</f>
        <v>7</v>
      </c>
      <c r="H115" s="13">
        <f>SUM(D115,G115)</f>
        <v>9</v>
      </c>
    </row>
    <row r="116" spans="1:8" ht="15" customHeight="1">
      <c r="A116" s="12" t="s">
        <v>11</v>
      </c>
      <c r="B116" s="10">
        <v>2</v>
      </c>
      <c r="C116" s="10">
        <v>0</v>
      </c>
      <c r="D116" s="10">
        <f>SUM(B116:C116)</f>
        <v>2</v>
      </c>
      <c r="E116" s="10">
        <v>5</v>
      </c>
      <c r="F116" s="10">
        <v>2</v>
      </c>
      <c r="G116" s="10">
        <f>SUM(E116:F116)</f>
        <v>7</v>
      </c>
      <c r="H116" s="10">
        <f>SUM(D116,G116)</f>
        <v>9</v>
      </c>
    </row>
    <row r="117" spans="1:8" ht="15" customHeight="1">
      <c r="A117" s="20" t="s">
        <v>41</v>
      </c>
      <c r="B117" s="19">
        <f>+B118+B120+B123+B127+B129+B131+B133</f>
        <v>111</v>
      </c>
      <c r="C117" s="19">
        <f>+C118+C120+C123+C127+C129+C131+C133</f>
        <v>128</v>
      </c>
      <c r="D117" s="19">
        <f>+D118+D120+D123+D127+D129+D131+D133</f>
        <v>239</v>
      </c>
      <c r="E117" s="19">
        <f>+E118+E120+E123+E127+E129+E131+E133</f>
        <v>204</v>
      </c>
      <c r="F117" s="19">
        <f>+F118+F120+F123+F127+F129+F131+F133</f>
        <v>272</v>
      </c>
      <c r="G117" s="19">
        <f>+G118+G120+G123+G127+G129+G131+G133</f>
        <v>476</v>
      </c>
      <c r="H117" s="19">
        <f>+H118+H120+H123+H127+H129+H131+H133</f>
        <v>715</v>
      </c>
    </row>
    <row r="118" spans="1:8" ht="15" customHeight="1">
      <c r="A118" s="15" t="s">
        <v>34</v>
      </c>
      <c r="B118" s="13">
        <f>B119</f>
        <v>3</v>
      </c>
      <c r="C118" s="13">
        <f>C119</f>
        <v>13</v>
      </c>
      <c r="D118" s="13">
        <f>SUM(B118:C118)</f>
        <v>16</v>
      </c>
      <c r="E118" s="13">
        <f>E119</f>
        <v>0</v>
      </c>
      <c r="F118" s="13">
        <f>F119</f>
        <v>7</v>
      </c>
      <c r="G118" s="13">
        <f>SUM(E118:F118)</f>
        <v>7</v>
      </c>
      <c r="H118" s="13">
        <f>SUM(D118,G118)</f>
        <v>23</v>
      </c>
    </row>
    <row r="119" spans="1:8" ht="15" customHeight="1">
      <c r="A119" s="12" t="s">
        <v>33</v>
      </c>
      <c r="B119" s="10">
        <v>3</v>
      </c>
      <c r="C119" s="10">
        <v>13</v>
      </c>
      <c r="D119" s="10">
        <f>SUM(B119:C119)</f>
        <v>16</v>
      </c>
      <c r="E119" s="10">
        <v>0</v>
      </c>
      <c r="F119" s="10">
        <v>7</v>
      </c>
      <c r="G119" s="10">
        <f>SUM(E119:F119)</f>
        <v>7</v>
      </c>
      <c r="H119" s="10">
        <f>SUM(D119,G119)</f>
        <v>23</v>
      </c>
    </row>
    <row r="120" spans="1:8" ht="15" customHeight="1">
      <c r="A120" s="15" t="s">
        <v>32</v>
      </c>
      <c r="B120" s="13">
        <f>+B121+B122</f>
        <v>13</v>
      </c>
      <c r="C120" s="13">
        <f>+C121+C122</f>
        <v>13</v>
      </c>
      <c r="D120" s="13">
        <f>SUM(B120:C120)</f>
        <v>26</v>
      </c>
      <c r="E120" s="13">
        <f>+E121+E122</f>
        <v>34</v>
      </c>
      <c r="F120" s="13">
        <f>+F121+F122</f>
        <v>48</v>
      </c>
      <c r="G120" s="13">
        <f>SUM(E120:F120)</f>
        <v>82</v>
      </c>
      <c r="H120" s="13">
        <f>SUM(D120,G120)</f>
        <v>108</v>
      </c>
    </row>
    <row r="121" spans="1:8" ht="15" customHeight="1">
      <c r="A121" s="12" t="s">
        <v>31</v>
      </c>
      <c r="B121" s="10">
        <v>5</v>
      </c>
      <c r="C121" s="10">
        <v>6</v>
      </c>
      <c r="D121" s="10">
        <f>SUM(B121:C121)</f>
        <v>11</v>
      </c>
      <c r="E121" s="10">
        <v>11</v>
      </c>
      <c r="F121" s="10">
        <v>31</v>
      </c>
      <c r="G121" s="10">
        <f>SUM(E121:F121)</f>
        <v>42</v>
      </c>
      <c r="H121" s="10">
        <f>SUM(D121,G121)</f>
        <v>53</v>
      </c>
    </row>
    <row r="122" spans="1:8" ht="15" customHeight="1">
      <c r="A122" s="12" t="s">
        <v>30</v>
      </c>
      <c r="B122" s="10">
        <v>8</v>
      </c>
      <c r="C122" s="10">
        <v>7</v>
      </c>
      <c r="D122" s="10">
        <f>SUM(B122:C122)</f>
        <v>15</v>
      </c>
      <c r="E122" s="10">
        <v>23</v>
      </c>
      <c r="F122" s="10">
        <v>17</v>
      </c>
      <c r="G122" s="10">
        <f>SUM(E122:F122)</f>
        <v>40</v>
      </c>
      <c r="H122" s="10">
        <f>SUM(D122,G122)</f>
        <v>55</v>
      </c>
    </row>
    <row r="123" spans="1:8" ht="15" customHeight="1">
      <c r="A123" s="15" t="s">
        <v>28</v>
      </c>
      <c r="B123" s="13">
        <f>+B124+B125+B126</f>
        <v>34</v>
      </c>
      <c r="C123" s="13">
        <f>+C124+C125+C126</f>
        <v>38</v>
      </c>
      <c r="D123" s="13">
        <f>SUM(B123:C123)</f>
        <v>72</v>
      </c>
      <c r="E123" s="13">
        <f>+E124+E125+E126</f>
        <v>46</v>
      </c>
      <c r="F123" s="13">
        <f>+F124+F125+F126</f>
        <v>71</v>
      </c>
      <c r="G123" s="13">
        <f>SUM(E123:F123)</f>
        <v>117</v>
      </c>
      <c r="H123" s="13">
        <f>SUM(D123,G123)</f>
        <v>189</v>
      </c>
    </row>
    <row r="124" spans="1:8" s="18" customFormat="1" ht="15" customHeight="1">
      <c r="A124" s="12" t="s">
        <v>27</v>
      </c>
      <c r="B124" s="10">
        <v>20</v>
      </c>
      <c r="C124" s="10">
        <v>19</v>
      </c>
      <c r="D124" s="10">
        <f>SUM(B124:C124)</f>
        <v>39</v>
      </c>
      <c r="E124" s="10">
        <v>23</v>
      </c>
      <c r="F124" s="10">
        <v>32</v>
      </c>
      <c r="G124" s="10">
        <f>SUM(E124:F124)</f>
        <v>55</v>
      </c>
      <c r="H124" s="10">
        <f>SUM(D124,G124)</f>
        <v>94</v>
      </c>
    </row>
    <row r="125" spans="1:8" ht="15" customHeight="1">
      <c r="A125" s="12" t="s">
        <v>26</v>
      </c>
      <c r="B125" s="10">
        <v>14</v>
      </c>
      <c r="C125" s="10">
        <v>19</v>
      </c>
      <c r="D125" s="10">
        <f>SUM(B125:C125)</f>
        <v>33</v>
      </c>
      <c r="E125" s="10">
        <v>16</v>
      </c>
      <c r="F125" s="10">
        <v>38</v>
      </c>
      <c r="G125" s="10">
        <f>SUM(E125:F125)</f>
        <v>54</v>
      </c>
      <c r="H125" s="10">
        <f>SUM(D125,G125)</f>
        <v>87</v>
      </c>
    </row>
    <row r="126" spans="1:8" ht="15" customHeight="1">
      <c r="A126" s="12" t="s">
        <v>25</v>
      </c>
      <c r="B126" s="10">
        <v>0</v>
      </c>
      <c r="C126" s="10">
        <v>0</v>
      </c>
      <c r="D126" s="10">
        <f>SUM(B126:C126)</f>
        <v>0</v>
      </c>
      <c r="E126" s="10">
        <v>7</v>
      </c>
      <c r="F126" s="10">
        <v>1</v>
      </c>
      <c r="G126" s="10">
        <f>SUM(E126:F126)</f>
        <v>8</v>
      </c>
      <c r="H126" s="10">
        <f>SUM(D126,G126)</f>
        <v>8</v>
      </c>
    </row>
    <row r="127" spans="1:8" ht="15" customHeight="1">
      <c r="A127" s="15" t="s">
        <v>24</v>
      </c>
      <c r="B127" s="13">
        <f>B128</f>
        <v>30</v>
      </c>
      <c r="C127" s="13">
        <f>C128</f>
        <v>19</v>
      </c>
      <c r="D127" s="13">
        <f>SUM(B127:C127)</f>
        <v>49</v>
      </c>
      <c r="E127" s="13">
        <f>E128</f>
        <v>71</v>
      </c>
      <c r="F127" s="13">
        <f>F128</f>
        <v>56</v>
      </c>
      <c r="G127" s="13">
        <f>SUM(E127:F127)</f>
        <v>127</v>
      </c>
      <c r="H127" s="13">
        <f>SUM(D127,G127)</f>
        <v>176</v>
      </c>
    </row>
    <row r="128" spans="1:8" ht="15" customHeight="1">
      <c r="A128" s="12" t="s">
        <v>15</v>
      </c>
      <c r="B128" s="10">
        <v>30</v>
      </c>
      <c r="C128" s="10">
        <v>19</v>
      </c>
      <c r="D128" s="10">
        <f>SUM(B128:C128)</f>
        <v>49</v>
      </c>
      <c r="E128" s="10">
        <v>71</v>
      </c>
      <c r="F128" s="10">
        <v>56</v>
      </c>
      <c r="G128" s="10">
        <f>SUM(E128:F128)</f>
        <v>127</v>
      </c>
      <c r="H128" s="10">
        <f>SUM(D128,G128)</f>
        <v>176</v>
      </c>
    </row>
    <row r="129" spans="1:8" ht="15" customHeight="1">
      <c r="A129" s="15" t="s">
        <v>23</v>
      </c>
      <c r="B129" s="13">
        <f>B130</f>
        <v>5</v>
      </c>
      <c r="C129" s="13">
        <f>C130</f>
        <v>2</v>
      </c>
      <c r="D129" s="13">
        <f>SUM(B129:C129)</f>
        <v>7</v>
      </c>
      <c r="E129" s="13">
        <f>E130</f>
        <v>19</v>
      </c>
      <c r="F129" s="13">
        <f>F130</f>
        <v>6</v>
      </c>
      <c r="G129" s="13">
        <f>SUM(E129:F129)</f>
        <v>25</v>
      </c>
      <c r="H129" s="13">
        <f>SUM(D129,G129)</f>
        <v>32</v>
      </c>
    </row>
    <row r="130" spans="1:8" ht="15" customHeight="1">
      <c r="A130" s="12" t="s">
        <v>14</v>
      </c>
      <c r="B130" s="10">
        <v>5</v>
      </c>
      <c r="C130" s="10">
        <v>2</v>
      </c>
      <c r="D130" s="10">
        <f>SUM(B130:C130)</f>
        <v>7</v>
      </c>
      <c r="E130" s="10">
        <v>19</v>
      </c>
      <c r="F130" s="10">
        <v>6</v>
      </c>
      <c r="G130" s="10">
        <f>SUM(E130:F130)</f>
        <v>25</v>
      </c>
      <c r="H130" s="10">
        <f>SUM(D130,G130)</f>
        <v>32</v>
      </c>
    </row>
    <row r="131" spans="1:8" ht="15" customHeight="1">
      <c r="A131" s="15" t="s">
        <v>40</v>
      </c>
      <c r="B131" s="13">
        <f>B132</f>
        <v>11</v>
      </c>
      <c r="C131" s="13">
        <f>C132</f>
        <v>10</v>
      </c>
      <c r="D131" s="13">
        <f>SUM(B131:C131)</f>
        <v>21</v>
      </c>
      <c r="E131" s="13">
        <f>E132</f>
        <v>0</v>
      </c>
      <c r="F131" s="13">
        <f>F132</f>
        <v>0</v>
      </c>
      <c r="G131" s="13">
        <f>SUM(E131:F131)</f>
        <v>0</v>
      </c>
      <c r="H131" s="13">
        <f>SUM(D131,G131)</f>
        <v>21</v>
      </c>
    </row>
    <row r="132" spans="1:8" ht="15" customHeight="1">
      <c r="A132" s="12" t="s">
        <v>39</v>
      </c>
      <c r="B132" s="10">
        <v>11</v>
      </c>
      <c r="C132" s="10">
        <v>10</v>
      </c>
      <c r="D132" s="10">
        <f>SUM(B132:C132)</f>
        <v>21</v>
      </c>
      <c r="E132" s="10">
        <v>0</v>
      </c>
      <c r="F132" s="10">
        <v>0</v>
      </c>
      <c r="G132" s="10">
        <f>SUM(E132:F132)</f>
        <v>0</v>
      </c>
      <c r="H132" s="10">
        <f>SUM(D132,G132)</f>
        <v>21</v>
      </c>
    </row>
    <row r="133" spans="1:8" ht="15" customHeight="1">
      <c r="A133" s="15" t="s">
        <v>38</v>
      </c>
      <c r="B133" s="13">
        <f>B134</f>
        <v>15</v>
      </c>
      <c r="C133" s="13">
        <f>C134</f>
        <v>33</v>
      </c>
      <c r="D133" s="13">
        <f>SUM(B133:C133)</f>
        <v>48</v>
      </c>
      <c r="E133" s="13">
        <f>E134</f>
        <v>34</v>
      </c>
      <c r="F133" s="13">
        <f>F134</f>
        <v>84</v>
      </c>
      <c r="G133" s="13">
        <f>SUM(E133:F133)</f>
        <v>118</v>
      </c>
      <c r="H133" s="13">
        <f>SUM(D133,G133)</f>
        <v>166</v>
      </c>
    </row>
    <row r="134" spans="1:8" ht="15" customHeight="1">
      <c r="A134" s="12" t="s">
        <v>3</v>
      </c>
      <c r="B134" s="10">
        <v>15</v>
      </c>
      <c r="C134" s="10">
        <v>33</v>
      </c>
      <c r="D134" s="10">
        <f>SUM(B134:C134)</f>
        <v>48</v>
      </c>
      <c r="E134" s="10">
        <v>34</v>
      </c>
      <c r="F134" s="10">
        <v>84</v>
      </c>
      <c r="G134" s="10">
        <f>SUM(E134:F134)</f>
        <v>118</v>
      </c>
      <c r="H134" s="10">
        <f>SUM(D134,G134)</f>
        <v>166</v>
      </c>
    </row>
    <row r="135" spans="1:8" ht="15" customHeight="1">
      <c r="A135" s="17" t="s">
        <v>37</v>
      </c>
      <c r="B135" s="16">
        <f>+B136+B138+B140+B145+B149+B151+B153+B161+B165+B173</f>
        <v>1925</v>
      </c>
      <c r="C135" s="16">
        <f>+C136+C138+C140+C145+C149+C151+C153+C161+C165+C173</f>
        <v>1567</v>
      </c>
      <c r="D135" s="16">
        <f>+D136+D138+D140+D145+D149+D151+D153+D161+D165+D173</f>
        <v>3492</v>
      </c>
      <c r="E135" s="16">
        <f>+E136+E138+E140+E145+E149+E151+E153+E161+E165+E173</f>
        <v>5882</v>
      </c>
      <c r="F135" s="16">
        <f>+F136+F138+F140+F145+F149+F151+F153+F161+F165+F173</f>
        <v>6337</v>
      </c>
      <c r="G135" s="16">
        <f>+G136+G138+G140+G145+G149+G151+G153+G161+G165+G173</f>
        <v>12219</v>
      </c>
      <c r="H135" s="16">
        <f>+H136+H138+H140+H145+H149+H151+H153+H161+H165+H173</f>
        <v>15711</v>
      </c>
    </row>
    <row r="136" spans="1:8" ht="15" customHeight="1">
      <c r="A136" s="15" t="s">
        <v>36</v>
      </c>
      <c r="B136" s="13">
        <f>SUM(B137)</f>
        <v>0</v>
      </c>
      <c r="C136" s="13">
        <f>SUM(C137)</f>
        <v>0</v>
      </c>
      <c r="D136" s="13">
        <f>SUM(D137)</f>
        <v>0</v>
      </c>
      <c r="E136" s="13">
        <f>SUM(E137)</f>
        <v>191</v>
      </c>
      <c r="F136" s="13">
        <f>SUM(F137)</f>
        <v>1394</v>
      </c>
      <c r="G136" s="13">
        <f>SUM(G137)</f>
        <v>1585</v>
      </c>
      <c r="H136" s="13">
        <f>SUM(H137)</f>
        <v>1585</v>
      </c>
    </row>
    <row r="137" spans="1:8" ht="15" customHeight="1">
      <c r="A137" s="12" t="s">
        <v>35</v>
      </c>
      <c r="B137" s="10">
        <v>0</v>
      </c>
      <c r="C137" s="10">
        <v>0</v>
      </c>
      <c r="D137" s="10">
        <f>SUM(B137:C137)</f>
        <v>0</v>
      </c>
      <c r="E137" s="10">
        <v>191</v>
      </c>
      <c r="F137" s="10">
        <v>1394</v>
      </c>
      <c r="G137" s="10">
        <f>SUM(E137:F137)</f>
        <v>1585</v>
      </c>
      <c r="H137" s="10">
        <f>SUM(D137,G137)</f>
        <v>1585</v>
      </c>
    </row>
    <row r="138" spans="1:8" ht="15" customHeight="1">
      <c r="A138" s="15" t="s">
        <v>34</v>
      </c>
      <c r="B138" s="13">
        <f>B139</f>
        <v>1</v>
      </c>
      <c r="C138" s="13">
        <f>C139</f>
        <v>6</v>
      </c>
      <c r="D138" s="13">
        <f>SUM(B138:C138)</f>
        <v>7</v>
      </c>
      <c r="E138" s="13">
        <f>E139</f>
        <v>12</v>
      </c>
      <c r="F138" s="13">
        <f>F139</f>
        <v>40</v>
      </c>
      <c r="G138" s="13">
        <f>SUM(E138:F138)</f>
        <v>52</v>
      </c>
      <c r="H138" s="13">
        <f>SUM(D138,G138)</f>
        <v>59</v>
      </c>
    </row>
    <row r="139" spans="1:8" ht="15" customHeight="1">
      <c r="A139" s="12" t="s">
        <v>33</v>
      </c>
      <c r="B139" s="10">
        <v>1</v>
      </c>
      <c r="C139" s="10">
        <v>6</v>
      </c>
      <c r="D139" s="10">
        <f>SUM(B139:C139)</f>
        <v>7</v>
      </c>
      <c r="E139" s="10">
        <v>12</v>
      </c>
      <c r="F139" s="10">
        <v>40</v>
      </c>
      <c r="G139" s="10">
        <f>SUM(E139:F139)</f>
        <v>52</v>
      </c>
      <c r="H139" s="10">
        <f>SUM(D139,G139)</f>
        <v>59</v>
      </c>
    </row>
    <row r="140" spans="1:8" ht="15" customHeight="1">
      <c r="A140" s="15" t="s">
        <v>32</v>
      </c>
      <c r="B140" s="13">
        <f>+B141+B142+B143+B144</f>
        <v>269</v>
      </c>
      <c r="C140" s="13">
        <f>+C141+C142+C143+C144</f>
        <v>183</v>
      </c>
      <c r="D140" s="13">
        <f>SUM(B140:C140)</f>
        <v>452</v>
      </c>
      <c r="E140" s="13">
        <f>+E141+E142+E143+E144</f>
        <v>926</v>
      </c>
      <c r="F140" s="13">
        <f>+F141+F142+F143+F144</f>
        <v>631</v>
      </c>
      <c r="G140" s="13">
        <f>SUM(E140:F140)</f>
        <v>1557</v>
      </c>
      <c r="H140" s="13">
        <f>SUM(D140,G140)</f>
        <v>2009</v>
      </c>
    </row>
    <row r="141" spans="1:8" ht="15" customHeight="1">
      <c r="A141" s="12" t="s">
        <v>31</v>
      </c>
      <c r="B141" s="10">
        <v>85</v>
      </c>
      <c r="C141" s="10">
        <v>73</v>
      </c>
      <c r="D141" s="10">
        <f>SUM(B141:C141)</f>
        <v>158</v>
      </c>
      <c r="E141" s="10">
        <v>317</v>
      </c>
      <c r="F141" s="10">
        <v>225</v>
      </c>
      <c r="G141" s="10">
        <f>SUM(E141:F141)</f>
        <v>542</v>
      </c>
      <c r="H141" s="10">
        <f>SUM(D141,G141)</f>
        <v>700</v>
      </c>
    </row>
    <row r="142" spans="1:8" ht="15" customHeight="1">
      <c r="A142" s="12" t="s">
        <v>30</v>
      </c>
      <c r="B142" s="10">
        <v>86</v>
      </c>
      <c r="C142" s="10">
        <v>41</v>
      </c>
      <c r="D142" s="10">
        <f>SUM(B142:C142)</f>
        <v>127</v>
      </c>
      <c r="E142" s="10">
        <v>305</v>
      </c>
      <c r="F142" s="10">
        <v>123</v>
      </c>
      <c r="G142" s="10">
        <f>SUM(E142:F142)</f>
        <v>428</v>
      </c>
      <c r="H142" s="10">
        <f>SUM(D142,G142)</f>
        <v>555</v>
      </c>
    </row>
    <row r="143" spans="1:8" ht="15" customHeight="1">
      <c r="A143" s="12" t="s">
        <v>13</v>
      </c>
      <c r="B143" s="10">
        <v>53</v>
      </c>
      <c r="C143" s="10">
        <v>33</v>
      </c>
      <c r="D143" s="10">
        <f>SUM(B143:C143)</f>
        <v>86</v>
      </c>
      <c r="E143" s="10">
        <v>149</v>
      </c>
      <c r="F143" s="10">
        <v>155</v>
      </c>
      <c r="G143" s="10">
        <f>SUM(E143:F143)</f>
        <v>304</v>
      </c>
      <c r="H143" s="10">
        <f>SUM(D143,G143)</f>
        <v>390</v>
      </c>
    </row>
    <row r="144" spans="1:8" ht="15" customHeight="1">
      <c r="A144" s="12" t="s">
        <v>29</v>
      </c>
      <c r="B144" s="10">
        <v>45</v>
      </c>
      <c r="C144" s="10">
        <v>36</v>
      </c>
      <c r="D144" s="10">
        <f>SUM(B144:C144)</f>
        <v>81</v>
      </c>
      <c r="E144" s="10">
        <v>155</v>
      </c>
      <c r="F144" s="10">
        <v>128</v>
      </c>
      <c r="G144" s="10">
        <f>SUM(E144:F144)</f>
        <v>283</v>
      </c>
      <c r="H144" s="10">
        <f>SUM(D144,G144)</f>
        <v>364</v>
      </c>
    </row>
    <row r="145" spans="1:8" ht="15" customHeight="1">
      <c r="A145" s="15" t="s">
        <v>28</v>
      </c>
      <c r="B145" s="13">
        <f>+B146+B147+B148</f>
        <v>392</v>
      </c>
      <c r="C145" s="13">
        <f>+C146+C147+C148</f>
        <v>273</v>
      </c>
      <c r="D145" s="13">
        <f>SUM(B145:C145)</f>
        <v>665</v>
      </c>
      <c r="E145" s="13">
        <f>+E146+E147+E148</f>
        <v>948</v>
      </c>
      <c r="F145" s="13">
        <f>+F146+F147+F148</f>
        <v>745</v>
      </c>
      <c r="G145" s="13">
        <f>SUM(E145:F145)</f>
        <v>1693</v>
      </c>
      <c r="H145" s="13">
        <f>SUM(D145,G145)</f>
        <v>2358</v>
      </c>
    </row>
    <row r="146" spans="1:8" ht="15" customHeight="1">
      <c r="A146" s="12" t="s">
        <v>27</v>
      </c>
      <c r="B146" s="10">
        <v>184</v>
      </c>
      <c r="C146" s="10">
        <v>130</v>
      </c>
      <c r="D146" s="10">
        <f>SUM(B146:C146)</f>
        <v>314</v>
      </c>
      <c r="E146" s="10">
        <v>404</v>
      </c>
      <c r="F146" s="10">
        <v>336</v>
      </c>
      <c r="G146" s="10">
        <f>SUM(E146:F146)</f>
        <v>740</v>
      </c>
      <c r="H146" s="10">
        <f>SUM(D146,G146)</f>
        <v>1054</v>
      </c>
    </row>
    <row r="147" spans="1:8" ht="15" customHeight="1">
      <c r="A147" s="12" t="s">
        <v>26</v>
      </c>
      <c r="B147" s="10">
        <v>163</v>
      </c>
      <c r="C147" s="10">
        <v>138</v>
      </c>
      <c r="D147" s="10">
        <f>SUM(B147:C147)</f>
        <v>301</v>
      </c>
      <c r="E147" s="10">
        <v>338</v>
      </c>
      <c r="F147" s="10">
        <v>359</v>
      </c>
      <c r="G147" s="10">
        <f>SUM(E147:F147)</f>
        <v>697</v>
      </c>
      <c r="H147" s="10">
        <f>SUM(D147,G147)</f>
        <v>998</v>
      </c>
    </row>
    <row r="148" spans="1:8" ht="15" customHeight="1">
      <c r="A148" s="12" t="s">
        <v>25</v>
      </c>
      <c r="B148" s="10">
        <v>45</v>
      </c>
      <c r="C148" s="10">
        <v>5</v>
      </c>
      <c r="D148" s="10">
        <f>SUM(B148:C148)</f>
        <v>50</v>
      </c>
      <c r="E148" s="10">
        <v>206</v>
      </c>
      <c r="F148" s="10">
        <v>50</v>
      </c>
      <c r="G148" s="10">
        <f>SUM(E148:F148)</f>
        <v>256</v>
      </c>
      <c r="H148" s="10">
        <f>SUM(D148,G148)</f>
        <v>306</v>
      </c>
    </row>
    <row r="149" spans="1:8" ht="15" customHeight="1">
      <c r="A149" s="15" t="s">
        <v>24</v>
      </c>
      <c r="B149" s="13">
        <f>B150</f>
        <v>326</v>
      </c>
      <c r="C149" s="13">
        <f>C150</f>
        <v>237</v>
      </c>
      <c r="D149" s="13">
        <f>SUM(B149:C149)</f>
        <v>563</v>
      </c>
      <c r="E149" s="13">
        <f>E150</f>
        <v>1187</v>
      </c>
      <c r="F149" s="13">
        <f>F150</f>
        <v>908</v>
      </c>
      <c r="G149" s="13">
        <f>SUM(E149:F149)</f>
        <v>2095</v>
      </c>
      <c r="H149" s="13">
        <f>SUM(D149,G149)</f>
        <v>2658</v>
      </c>
    </row>
    <row r="150" spans="1:8" ht="15" customHeight="1">
      <c r="A150" s="12" t="s">
        <v>15</v>
      </c>
      <c r="B150" s="10">
        <v>326</v>
      </c>
      <c r="C150" s="10">
        <v>237</v>
      </c>
      <c r="D150" s="10">
        <f>SUM(B150:C150)</f>
        <v>563</v>
      </c>
      <c r="E150" s="10">
        <v>1187</v>
      </c>
      <c r="F150" s="10">
        <v>908</v>
      </c>
      <c r="G150" s="10">
        <f>SUM(E150:F150)</f>
        <v>2095</v>
      </c>
      <c r="H150" s="10">
        <f>SUM(D150,G150)</f>
        <v>2658</v>
      </c>
    </row>
    <row r="151" spans="1:8" ht="15" customHeight="1">
      <c r="A151" s="15" t="s">
        <v>23</v>
      </c>
      <c r="B151" s="13">
        <f>B152</f>
        <v>125</v>
      </c>
      <c r="C151" s="13">
        <f>C152</f>
        <v>65</v>
      </c>
      <c r="D151" s="13">
        <f>SUM(B151:C151)</f>
        <v>190</v>
      </c>
      <c r="E151" s="13">
        <f>E152</f>
        <v>359</v>
      </c>
      <c r="F151" s="13">
        <f>F152</f>
        <v>176</v>
      </c>
      <c r="G151" s="13">
        <f>SUM(E151:F151)</f>
        <v>535</v>
      </c>
      <c r="H151" s="13">
        <f>SUM(D151,G151)</f>
        <v>725</v>
      </c>
    </row>
    <row r="152" spans="1:8" ht="15" customHeight="1">
      <c r="A152" s="12" t="s">
        <v>14</v>
      </c>
      <c r="B152" s="10">
        <v>125</v>
      </c>
      <c r="C152" s="10">
        <v>65</v>
      </c>
      <c r="D152" s="10">
        <f>SUM(B152:C152)</f>
        <v>190</v>
      </c>
      <c r="E152" s="10">
        <v>359</v>
      </c>
      <c r="F152" s="10">
        <v>176</v>
      </c>
      <c r="G152" s="10">
        <f>SUM(E152:F152)</f>
        <v>535</v>
      </c>
      <c r="H152" s="10">
        <f>SUM(D152,G152)</f>
        <v>725</v>
      </c>
    </row>
    <row r="153" spans="1:8" ht="15" customHeight="1">
      <c r="A153" s="15" t="s">
        <v>22</v>
      </c>
      <c r="B153" s="13">
        <f>+B154+B155+B156+B157+B158+B159+B160</f>
        <v>235</v>
      </c>
      <c r="C153" s="13">
        <f>+C154+C155+C156+C157+C158+C159+C160</f>
        <v>191</v>
      </c>
      <c r="D153" s="13">
        <f>SUM(B153:C153)</f>
        <v>426</v>
      </c>
      <c r="E153" s="13">
        <f>+E154+E155+E156+E157+E158+E159+E160</f>
        <v>687</v>
      </c>
      <c r="F153" s="13">
        <f>+F154+F155+F156+F157+F158+F159+F160</f>
        <v>639</v>
      </c>
      <c r="G153" s="13">
        <f>SUM(E153:F153)</f>
        <v>1326</v>
      </c>
      <c r="H153" s="13">
        <f>SUM(D153,G153)</f>
        <v>1752</v>
      </c>
    </row>
    <row r="154" spans="1:8" ht="15" customHeight="1">
      <c r="A154" s="12" t="s">
        <v>15</v>
      </c>
      <c r="B154" s="10">
        <v>154</v>
      </c>
      <c r="C154" s="10">
        <v>113</v>
      </c>
      <c r="D154" s="10">
        <f>SUM(B154:C154)</f>
        <v>267</v>
      </c>
      <c r="E154" s="10">
        <v>477</v>
      </c>
      <c r="F154" s="10">
        <v>395</v>
      </c>
      <c r="G154" s="10">
        <f>SUM(E154:F154)</f>
        <v>872</v>
      </c>
      <c r="H154" s="10">
        <f>SUM(D154,G154)</f>
        <v>1139</v>
      </c>
    </row>
    <row r="155" spans="1:8" ht="15" customHeight="1">
      <c r="A155" s="12" t="s">
        <v>21</v>
      </c>
      <c r="B155" s="10">
        <v>0</v>
      </c>
      <c r="C155" s="10">
        <v>1</v>
      </c>
      <c r="D155" s="10">
        <f>SUM(B155:C155)</f>
        <v>1</v>
      </c>
      <c r="E155" s="10">
        <v>0</v>
      </c>
      <c r="F155" s="10">
        <v>2</v>
      </c>
      <c r="G155" s="10">
        <f>SUM(E155:F155)</f>
        <v>2</v>
      </c>
      <c r="H155" s="10">
        <f>SUM(D155,G155)</f>
        <v>3</v>
      </c>
    </row>
    <row r="156" spans="1:8" ht="15" customHeight="1">
      <c r="A156" s="12" t="s">
        <v>20</v>
      </c>
      <c r="B156" s="10">
        <v>7</v>
      </c>
      <c r="C156" s="10">
        <v>4</v>
      </c>
      <c r="D156" s="10">
        <f>SUM(B156:C156)</f>
        <v>11</v>
      </c>
      <c r="E156" s="10">
        <v>14</v>
      </c>
      <c r="F156" s="10">
        <v>21</v>
      </c>
      <c r="G156" s="10">
        <f>SUM(E156:F156)</f>
        <v>35</v>
      </c>
      <c r="H156" s="10">
        <f>SUM(D156,G156)</f>
        <v>46</v>
      </c>
    </row>
    <row r="157" spans="1:8" ht="15" customHeight="1">
      <c r="A157" s="12" t="s">
        <v>19</v>
      </c>
      <c r="B157" s="10">
        <v>0</v>
      </c>
      <c r="C157" s="10">
        <v>0</v>
      </c>
      <c r="D157" s="10">
        <f>SUM(B157:C157)</f>
        <v>0</v>
      </c>
      <c r="E157" s="10">
        <v>1</v>
      </c>
      <c r="F157" s="10">
        <v>4</v>
      </c>
      <c r="G157" s="10">
        <f>SUM(E157:F157)</f>
        <v>5</v>
      </c>
      <c r="H157" s="10">
        <f>SUM(D157,G157)</f>
        <v>5</v>
      </c>
    </row>
    <row r="158" spans="1:8" ht="15" customHeight="1">
      <c r="A158" s="12" t="s">
        <v>18</v>
      </c>
      <c r="B158" s="10">
        <v>5</v>
      </c>
      <c r="C158" s="10">
        <v>2</v>
      </c>
      <c r="D158" s="10">
        <f>SUM(B158:C158)</f>
        <v>7</v>
      </c>
      <c r="E158" s="10">
        <v>9</v>
      </c>
      <c r="F158" s="10">
        <v>10</v>
      </c>
      <c r="G158" s="10">
        <f>SUM(E158:F158)</f>
        <v>19</v>
      </c>
      <c r="H158" s="10">
        <f>SUM(D158,G158)</f>
        <v>26</v>
      </c>
    </row>
    <row r="159" spans="1:8" ht="15" customHeight="1">
      <c r="A159" s="12" t="s">
        <v>17</v>
      </c>
      <c r="B159" s="10">
        <v>1</v>
      </c>
      <c r="C159" s="10">
        <v>0</v>
      </c>
      <c r="D159" s="10">
        <f>SUM(B159:C159)</f>
        <v>1</v>
      </c>
      <c r="E159" s="10">
        <v>2</v>
      </c>
      <c r="F159" s="10">
        <v>0</v>
      </c>
      <c r="G159" s="10">
        <f>SUM(E159:F159)</f>
        <v>2</v>
      </c>
      <c r="H159" s="10">
        <f>SUM(D159,G159)</f>
        <v>3</v>
      </c>
    </row>
    <row r="160" spans="1:8" ht="15" customHeight="1">
      <c r="A160" s="12" t="s">
        <v>13</v>
      </c>
      <c r="B160" s="10">
        <v>68</v>
      </c>
      <c r="C160" s="10">
        <v>71</v>
      </c>
      <c r="D160" s="10">
        <f>SUM(B160:C160)</f>
        <v>139</v>
      </c>
      <c r="E160" s="10">
        <v>184</v>
      </c>
      <c r="F160" s="10">
        <v>207</v>
      </c>
      <c r="G160" s="10">
        <f>SUM(E160:F160)</f>
        <v>391</v>
      </c>
      <c r="H160" s="10">
        <f>SUM(D160,G160)</f>
        <v>530</v>
      </c>
    </row>
    <row r="161" spans="1:8" ht="15" customHeight="1">
      <c r="A161" s="15" t="s">
        <v>16</v>
      </c>
      <c r="B161" s="13">
        <f>+B162+B163+B164</f>
        <v>189</v>
      </c>
      <c r="C161" s="13">
        <f>+C162+C163+C164</f>
        <v>132</v>
      </c>
      <c r="D161" s="13">
        <f>SUM(B161:C161)</f>
        <v>321</v>
      </c>
      <c r="E161" s="13">
        <f>+E162+E163+E164</f>
        <v>491</v>
      </c>
      <c r="F161" s="13">
        <f>+F162+F163+F164</f>
        <v>387</v>
      </c>
      <c r="G161" s="13">
        <f>SUM(E161:F161)</f>
        <v>878</v>
      </c>
      <c r="H161" s="13">
        <f>SUM(D161,G161)</f>
        <v>1199</v>
      </c>
    </row>
    <row r="162" spans="1:8" ht="15" customHeight="1">
      <c r="A162" s="12" t="s">
        <v>15</v>
      </c>
      <c r="B162" s="10">
        <v>88</v>
      </c>
      <c r="C162" s="10">
        <v>56</v>
      </c>
      <c r="D162" s="10">
        <f>SUM(B162:C162)</f>
        <v>144</v>
      </c>
      <c r="E162" s="10">
        <v>264</v>
      </c>
      <c r="F162" s="10">
        <v>190</v>
      </c>
      <c r="G162" s="10">
        <f>SUM(E162:F162)</f>
        <v>454</v>
      </c>
      <c r="H162" s="10">
        <f>SUM(D162,G162)</f>
        <v>598</v>
      </c>
    </row>
    <row r="163" spans="1:8" ht="15" customHeight="1">
      <c r="A163" s="12" t="s">
        <v>14</v>
      </c>
      <c r="B163" s="10">
        <v>53</v>
      </c>
      <c r="C163" s="10">
        <v>26</v>
      </c>
      <c r="D163" s="10">
        <f>SUM(B163:C163)</f>
        <v>79</v>
      </c>
      <c r="E163" s="10">
        <v>129</v>
      </c>
      <c r="F163" s="10">
        <v>75</v>
      </c>
      <c r="G163" s="10">
        <f>SUM(E163:F163)</f>
        <v>204</v>
      </c>
      <c r="H163" s="10">
        <f>SUM(D163,G163)</f>
        <v>283</v>
      </c>
    </row>
    <row r="164" spans="1:8" ht="15" customHeight="1">
      <c r="A164" s="12" t="s">
        <v>13</v>
      </c>
      <c r="B164" s="10">
        <v>48</v>
      </c>
      <c r="C164" s="10">
        <v>50</v>
      </c>
      <c r="D164" s="10">
        <f>SUM(B164:C164)</f>
        <v>98</v>
      </c>
      <c r="E164" s="10">
        <v>98</v>
      </c>
      <c r="F164" s="10">
        <v>122</v>
      </c>
      <c r="G164" s="10">
        <f>SUM(E164:F164)</f>
        <v>220</v>
      </c>
      <c r="H164" s="10">
        <f>SUM(D164,G164)</f>
        <v>318</v>
      </c>
    </row>
    <row r="165" spans="1:8" ht="15" customHeight="1">
      <c r="A165" s="15" t="s">
        <v>12</v>
      </c>
      <c r="B165" s="13">
        <f>+B166+B167+B168+B169+B170+B171+B172</f>
        <v>279</v>
      </c>
      <c r="C165" s="13">
        <f>+C166+C167+C168+C169+C170+C171+C172</f>
        <v>308</v>
      </c>
      <c r="D165" s="13">
        <f>SUM(B165:C165)</f>
        <v>587</v>
      </c>
      <c r="E165" s="13">
        <f>+E166+E167+E168+E169+E170+E171+E172</f>
        <v>706</v>
      </c>
      <c r="F165" s="13">
        <f>+F166+F167+F168+F169+F170+F171+F172</f>
        <v>861</v>
      </c>
      <c r="G165" s="13">
        <f>SUM(E165:F165)</f>
        <v>1567</v>
      </c>
      <c r="H165" s="13">
        <f>SUM(D165,G165)</f>
        <v>2154</v>
      </c>
    </row>
    <row r="166" spans="1:8" ht="15" customHeight="1">
      <c r="A166" s="12" t="s">
        <v>11</v>
      </c>
      <c r="B166" s="10">
        <v>0</v>
      </c>
      <c r="C166" s="10">
        <v>0</v>
      </c>
      <c r="D166" s="10">
        <f>SUM(B166:C166)</f>
        <v>0</v>
      </c>
      <c r="E166" s="10">
        <v>3</v>
      </c>
      <c r="F166" s="10">
        <v>1</v>
      </c>
      <c r="G166" s="10">
        <f>SUM(E166:F166)</f>
        <v>4</v>
      </c>
      <c r="H166" s="10">
        <f>SUM(D166,G166)</f>
        <v>4</v>
      </c>
    </row>
    <row r="167" spans="1:8" ht="15" customHeight="1">
      <c r="A167" s="12" t="s">
        <v>10</v>
      </c>
      <c r="B167" s="10">
        <v>72</v>
      </c>
      <c r="C167" s="10">
        <v>27</v>
      </c>
      <c r="D167" s="10">
        <f>SUM(B167:C167)</f>
        <v>99</v>
      </c>
      <c r="E167" s="10">
        <v>168</v>
      </c>
      <c r="F167" s="10">
        <v>75</v>
      </c>
      <c r="G167" s="10">
        <f>SUM(E167:F167)</f>
        <v>243</v>
      </c>
      <c r="H167" s="10">
        <f>SUM(D167,G167)</f>
        <v>342</v>
      </c>
    </row>
    <row r="168" spans="1:8" ht="15" customHeight="1">
      <c r="A168" s="12" t="s">
        <v>9</v>
      </c>
      <c r="B168" s="10">
        <v>41</v>
      </c>
      <c r="C168" s="10">
        <v>23</v>
      </c>
      <c r="D168" s="10">
        <f>SUM(B168:C168)</f>
        <v>64</v>
      </c>
      <c r="E168" s="10">
        <v>116</v>
      </c>
      <c r="F168" s="10">
        <v>81</v>
      </c>
      <c r="G168" s="10">
        <f>SUM(E168:F168)</f>
        <v>197</v>
      </c>
      <c r="H168" s="10">
        <f>SUM(D168,G168)</f>
        <v>261</v>
      </c>
    </row>
    <row r="169" spans="1:8" ht="15" customHeight="1">
      <c r="A169" s="12" t="s">
        <v>8</v>
      </c>
      <c r="B169" s="10">
        <v>51</v>
      </c>
      <c r="C169" s="10">
        <v>38</v>
      </c>
      <c r="D169" s="10">
        <f>SUM(B169:C169)</f>
        <v>89</v>
      </c>
      <c r="E169" s="10">
        <v>154</v>
      </c>
      <c r="F169" s="10">
        <v>111</v>
      </c>
      <c r="G169" s="10">
        <f>SUM(E169:F169)</f>
        <v>265</v>
      </c>
      <c r="H169" s="10">
        <f>SUM(D169,G169)</f>
        <v>354</v>
      </c>
    </row>
    <row r="170" spans="1:8" ht="15" customHeight="1">
      <c r="A170" s="12" t="s">
        <v>7</v>
      </c>
      <c r="B170" s="10">
        <v>64</v>
      </c>
      <c r="C170" s="10">
        <v>93</v>
      </c>
      <c r="D170" s="10">
        <f>SUM(B170:C170)</f>
        <v>157</v>
      </c>
      <c r="E170" s="10">
        <v>162</v>
      </c>
      <c r="F170" s="10">
        <v>234</v>
      </c>
      <c r="G170" s="10">
        <f>SUM(E170:F170)</f>
        <v>396</v>
      </c>
      <c r="H170" s="10">
        <f>SUM(D170,G170)</f>
        <v>553</v>
      </c>
    </row>
    <row r="171" spans="1:8" ht="15" customHeight="1">
      <c r="A171" s="12" t="s">
        <v>6</v>
      </c>
      <c r="B171" s="10">
        <v>15</v>
      </c>
      <c r="C171" s="10">
        <v>13</v>
      </c>
      <c r="D171" s="10">
        <f>SUM(B171:C171)</f>
        <v>28</v>
      </c>
      <c r="E171" s="10">
        <v>21</v>
      </c>
      <c r="F171" s="10">
        <v>38</v>
      </c>
      <c r="G171" s="10">
        <f>SUM(E171:F171)</f>
        <v>59</v>
      </c>
      <c r="H171" s="10">
        <f>SUM(D171,G171)</f>
        <v>87</v>
      </c>
    </row>
    <row r="172" spans="1:8" ht="15" customHeight="1">
      <c r="A172" s="12" t="s">
        <v>5</v>
      </c>
      <c r="B172" s="10">
        <v>36</v>
      </c>
      <c r="C172" s="10">
        <v>114</v>
      </c>
      <c r="D172" s="10">
        <f>SUM(B172:C172)</f>
        <v>150</v>
      </c>
      <c r="E172" s="10">
        <v>82</v>
      </c>
      <c r="F172" s="10">
        <v>321</v>
      </c>
      <c r="G172" s="10">
        <f>SUM(E172:F172)</f>
        <v>403</v>
      </c>
      <c r="H172" s="10">
        <f>SUM(D172,G172)</f>
        <v>553</v>
      </c>
    </row>
    <row r="173" spans="1:8" ht="15" customHeight="1">
      <c r="A173" s="14" t="s">
        <v>4</v>
      </c>
      <c r="B173" s="13">
        <f>B174</f>
        <v>109</v>
      </c>
      <c r="C173" s="13">
        <f>C174</f>
        <v>172</v>
      </c>
      <c r="D173" s="13">
        <f>SUM(B173:C173)</f>
        <v>281</v>
      </c>
      <c r="E173" s="13">
        <f>E174</f>
        <v>375</v>
      </c>
      <c r="F173" s="13">
        <f>F174</f>
        <v>556</v>
      </c>
      <c r="G173" s="13">
        <f>SUM(E173:F173)</f>
        <v>931</v>
      </c>
      <c r="H173" s="13">
        <f>SUM(D173,G173)</f>
        <v>1212</v>
      </c>
    </row>
    <row r="174" spans="1:8" ht="15" customHeight="1">
      <c r="A174" s="12" t="s">
        <v>3</v>
      </c>
      <c r="B174" s="11">
        <v>109</v>
      </c>
      <c r="C174" s="11">
        <v>172</v>
      </c>
      <c r="D174" s="10">
        <f>SUM(B174:C174)</f>
        <v>281</v>
      </c>
      <c r="E174" s="11">
        <v>375</v>
      </c>
      <c r="F174" s="11">
        <v>556</v>
      </c>
      <c r="G174" s="10">
        <f>SUM(E174:F174)</f>
        <v>931</v>
      </c>
      <c r="H174" s="10">
        <f>SUM(D174,G174)</f>
        <v>1212</v>
      </c>
    </row>
    <row r="175" spans="1:8" ht="9" customHeight="1">
      <c r="A175" s="9"/>
      <c r="B175" s="9"/>
      <c r="C175" s="9"/>
      <c r="D175" s="9"/>
      <c r="E175" s="9"/>
      <c r="F175" s="9"/>
      <c r="G175" s="9"/>
      <c r="H175" s="9"/>
    </row>
    <row r="176" spans="1:8" ht="15" customHeight="1">
      <c r="A176" s="8" t="s">
        <v>2</v>
      </c>
      <c r="B176" s="7">
        <f>SUM(B8,B135)</f>
        <v>3930</v>
      </c>
      <c r="C176" s="7">
        <f>SUM(C8,C135)</f>
        <v>3725</v>
      </c>
      <c r="D176" s="7">
        <f>SUM(D8,D135)</f>
        <v>7655</v>
      </c>
      <c r="E176" s="7">
        <f>SUM(E8,E135)</f>
        <v>9646</v>
      </c>
      <c r="F176" s="7">
        <f>SUM(F8,F135)</f>
        <v>11227</v>
      </c>
      <c r="G176" s="7">
        <f>SUM(G8,G135)</f>
        <v>20873</v>
      </c>
      <c r="H176" s="7">
        <f>SUM(H8,H135)</f>
        <v>28528</v>
      </c>
    </row>
    <row r="177" spans="1:8" ht="12.75">
      <c r="A177" s="6"/>
      <c r="B177" s="6"/>
      <c r="C177" s="6"/>
      <c r="D177" s="6"/>
      <c r="E177" s="6"/>
      <c r="F177" s="6"/>
      <c r="G177" s="6"/>
      <c r="H177" s="6"/>
    </row>
    <row r="178" spans="1:8" ht="12.75">
      <c r="A178" s="5" t="s">
        <v>1</v>
      </c>
      <c r="B178" s="5"/>
      <c r="C178" s="5"/>
      <c r="D178" s="5"/>
      <c r="E178" s="5"/>
      <c r="F178" s="5"/>
      <c r="G178" s="5"/>
      <c r="H178" s="5"/>
    </row>
    <row r="179" spans="1:8" ht="12.75" customHeight="1">
      <c r="A179" s="4"/>
      <c r="B179" s="4"/>
      <c r="C179" s="4"/>
      <c r="D179" s="4"/>
      <c r="E179" s="4"/>
      <c r="F179" s="4"/>
      <c r="G179" s="4"/>
      <c r="H179" s="4"/>
    </row>
    <row r="180" ht="12.75">
      <c r="A180" s="3" t="s">
        <v>0</v>
      </c>
    </row>
  </sheetData>
  <sheetProtection/>
  <mergeCells count="7">
    <mergeCell ref="A178:H178"/>
    <mergeCell ref="A1:H1"/>
    <mergeCell ref="A2:H2"/>
    <mergeCell ref="A3:H3"/>
    <mergeCell ref="A5:A6"/>
    <mergeCell ref="B5:D5"/>
    <mergeCell ref="E5:G5"/>
  </mergeCells>
  <printOptions horizontalCentered="1"/>
  <pageMargins left="0.7500000000000001" right="0.7500000000000001" top="0.98" bottom="0.39000000000000007" header="0" footer="0"/>
  <pageSetup horizontalDpi="600" verticalDpi="600" orientation="landscape" scale="70"/>
  <rowBreaks count="1" manualBreakCount="1"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2015-06-25T00:41:50Z</dcterms:created>
  <dcterms:modified xsi:type="dcterms:W3CDTF">2015-06-25T00:42:23Z</dcterms:modified>
  <cp:category/>
  <cp:version/>
  <cp:contentType/>
  <cp:contentStatus/>
</cp:coreProperties>
</file>