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40" windowWidth="23480" windowHeight="14300" activeTab="0"/>
  </bookViews>
  <sheets>
    <sheet name="resumen" sheetId="1" r:id="rId1"/>
  </sheets>
  <externalReferences>
    <externalReference r:id="rId4"/>
  </externalReferences>
  <definedNames>
    <definedName name="lllllll">#REF!</definedName>
  </definedNames>
  <calcPr fullCalcOnLoad="1"/>
</workbook>
</file>

<file path=xl/sharedStrings.xml><?xml version="1.0" encoding="utf-8"?>
<sst xmlns="http://schemas.openxmlformats.org/spreadsheetml/2006/main" count="31" uniqueCount="31">
  <si>
    <t>FUENTE: Dirección General de Administración Escolar, UNAM.</t>
  </si>
  <si>
    <r>
      <t>a</t>
    </r>
    <r>
      <rPr>
        <sz val="8"/>
        <rFont val="Arial"/>
        <family val="2"/>
      </rPr>
      <t xml:space="preserve"> Clasificación de acuerdo a los Consejos Académicos de Área.</t>
    </r>
  </si>
  <si>
    <t>T O T A L</t>
  </si>
  <si>
    <t>Otras</t>
  </si>
  <si>
    <t>Actividad de investigación</t>
  </si>
  <si>
    <t>Créditos y alto nivel académico</t>
  </si>
  <si>
    <t>Ampliación y profundización de conocimientos</t>
  </si>
  <si>
    <t>Servicio social</t>
  </si>
  <si>
    <t>Actividad de apoyo a la docencia</t>
  </si>
  <si>
    <t>Seminario de tesis o tesina</t>
  </si>
  <si>
    <t>Humanidades y artes</t>
  </si>
  <si>
    <t>Trabajo profesional</t>
  </si>
  <si>
    <t>Ciencias sociales</t>
  </si>
  <si>
    <t>Examen general de conocimientos</t>
  </si>
  <si>
    <t>Ciencias biológicas, químicas y de la salud</t>
  </si>
  <si>
    <t>Estudios en posgrado</t>
  </si>
  <si>
    <t>Ciencias físico matemática e ingenierías</t>
  </si>
  <si>
    <t>Tesis o tesina y examen profesional</t>
  </si>
  <si>
    <t>Profesionales</t>
  </si>
  <si>
    <t>Grado</t>
  </si>
  <si>
    <t>Exámenes profesionales y otras opciones de titulación</t>
  </si>
  <si>
    <t>Exámenes</t>
  </si>
  <si>
    <t>Diplomas de especialización</t>
  </si>
  <si>
    <t>Doctorado</t>
  </si>
  <si>
    <t>Maestría</t>
  </si>
  <si>
    <t>Exámenes de grado</t>
  </si>
  <si>
    <t>Total</t>
  </si>
  <si>
    <t>Mujeres</t>
  </si>
  <si>
    <t>Hombres</t>
  </si>
  <si>
    <t xml:space="preserve">  </t>
  </si>
  <si>
    <t>UNAM. EXÁMENES DE GRADO, DIPLOMAS DE ESPECIALIZACIÓN Y TITULACIÓN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</si>
</sst>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"/>
    <numFmt numFmtId="173" formatCode="0.0%"/>
  </numFmts>
  <fonts count="45">
    <font>
      <sz val="10"/>
      <name val="Arial"/>
      <family val="0"/>
    </font>
    <font>
      <sz val="11"/>
      <color indexed="8"/>
      <name val="Calibri"/>
      <family val="0"/>
    </font>
    <font>
      <sz val="10"/>
      <name val="MS Sans Serif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5.75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vertAlign val="superscript"/>
      <sz val="10"/>
      <color indexed="8"/>
      <name val="Arial"/>
      <family val="0"/>
    </font>
    <font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28" fillId="32" borderId="7" applyNumberFormat="0" applyFont="0" applyAlignment="0" applyProtection="0"/>
    <xf numFmtId="9" fontId="28" fillId="0" borderId="0" applyFont="0" applyFill="0" applyBorder="0" applyAlignment="0" applyProtection="0"/>
    <xf numFmtId="0" fontId="42" fillId="20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0" fillId="0" borderId="0" xfId="56" applyFont="1" applyAlignment="1">
      <alignment vertical="center"/>
      <protection/>
    </xf>
    <xf numFmtId="0" fontId="0" fillId="0" borderId="0" xfId="56" applyFont="1" applyAlignment="1">
      <alignment vertical="center"/>
      <protection/>
    </xf>
    <xf numFmtId="3" fontId="0" fillId="0" borderId="0" xfId="56" applyNumberFormat="1" applyFont="1" applyAlignment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0" xfId="56" applyFont="1" applyBorder="1" applyAlignment="1">
      <alignment vertical="center"/>
      <protection/>
    </xf>
    <xf numFmtId="0" fontId="0" fillId="0" borderId="0" xfId="56" applyFont="1" applyBorder="1" applyAlignment="1">
      <alignment vertical="center"/>
      <protection/>
    </xf>
    <xf numFmtId="10" fontId="0" fillId="0" borderId="0" xfId="0" applyNumberFormat="1" applyFont="1" applyAlignment="1">
      <alignment horizontal="left" vertical="center"/>
    </xf>
    <xf numFmtId="3" fontId="3" fillId="0" borderId="0" xfId="56" applyNumberFormat="1" applyFont="1" applyAlignment="1">
      <alignment vertical="center"/>
      <protection/>
    </xf>
    <xf numFmtId="0" fontId="4" fillId="0" borderId="0" xfId="56" applyFont="1" applyAlignment="1">
      <alignment vertical="center"/>
      <protection/>
    </xf>
    <xf numFmtId="2" fontId="0" fillId="0" borderId="0" xfId="56" applyNumberFormat="1" applyFont="1" applyAlignment="1">
      <alignment vertical="center"/>
      <protection/>
    </xf>
    <xf numFmtId="2" fontId="0" fillId="0" borderId="0" xfId="56" applyNumberFormat="1" applyFont="1">
      <alignment/>
      <protection/>
    </xf>
    <xf numFmtId="0" fontId="0" fillId="0" borderId="0" xfId="0" applyFont="1" applyBorder="1" applyAlignment="1">
      <alignment vertical="center"/>
    </xf>
    <xf numFmtId="3" fontId="5" fillId="2" borderId="0" xfId="56" applyNumberFormat="1" applyFont="1" applyFill="1" applyAlignment="1">
      <alignment horizontal="right" vertical="center"/>
      <protection/>
    </xf>
    <xf numFmtId="0" fontId="5" fillId="2" borderId="0" xfId="56" applyFont="1" applyFill="1" applyAlignment="1">
      <alignment vertical="center"/>
      <protection/>
    </xf>
    <xf numFmtId="172" fontId="0" fillId="0" borderId="0" xfId="56" applyNumberFormat="1" applyFont="1">
      <alignment/>
      <protection/>
    </xf>
    <xf numFmtId="0" fontId="0" fillId="0" borderId="0" xfId="0" applyBorder="1" applyAlignment="1">
      <alignment/>
    </xf>
    <xf numFmtId="3" fontId="0" fillId="0" borderId="0" xfId="56" applyNumberFormat="1" applyFont="1" applyAlignment="1">
      <alignment horizontal="right" vertical="center"/>
      <protection/>
    </xf>
    <xf numFmtId="0" fontId="0" fillId="0" borderId="0" xfId="0" applyFont="1" applyAlignment="1">
      <alignment horizontal="left" vertical="center" indent="1"/>
    </xf>
    <xf numFmtId="3" fontId="0" fillId="0" borderId="0" xfId="0" applyNumberFormat="1" applyFont="1" applyBorder="1" applyAlignment="1">
      <alignment vertical="center"/>
    </xf>
    <xf numFmtId="0" fontId="0" fillId="0" borderId="0" xfId="56" applyFont="1">
      <alignment/>
      <protection/>
    </xf>
    <xf numFmtId="0" fontId="0" fillId="0" borderId="0" xfId="0" applyNumberFormat="1" applyAlignment="1">
      <alignment/>
    </xf>
    <xf numFmtId="3" fontId="5" fillId="0" borderId="0" xfId="56" applyNumberFormat="1" applyFont="1" applyAlignment="1">
      <alignment horizontal="right" vertical="center"/>
      <protection/>
    </xf>
    <xf numFmtId="3" fontId="5" fillId="0" borderId="0" xfId="56" applyNumberFormat="1" applyFont="1" applyAlignment="1">
      <alignment vertical="center"/>
      <protection/>
    </xf>
    <xf numFmtId="0" fontId="0" fillId="0" borderId="0" xfId="56" applyFont="1" applyAlignment="1">
      <alignment horizontal="center"/>
      <protection/>
    </xf>
    <xf numFmtId="3" fontId="0" fillId="0" borderId="0" xfId="56" applyNumberFormat="1" applyFont="1" applyAlignment="1">
      <alignment horizontal="left" vertical="center" indent="1"/>
      <protection/>
    </xf>
    <xf numFmtId="3" fontId="0" fillId="0" borderId="0" xfId="56" applyNumberFormat="1" applyFont="1" applyBorder="1" applyAlignment="1">
      <alignment vertical="center"/>
      <protection/>
    </xf>
    <xf numFmtId="3" fontId="6" fillId="2" borderId="0" xfId="56" applyNumberFormat="1" applyFont="1" applyFill="1" applyBorder="1" applyAlignment="1">
      <alignment horizontal="center" vertical="center"/>
      <protection/>
    </xf>
    <xf numFmtId="3" fontId="5" fillId="2" borderId="0" xfId="56" applyNumberFormat="1" applyFont="1" applyFill="1" applyAlignment="1">
      <alignment vertical="center"/>
      <protection/>
    </xf>
    <xf numFmtId="3" fontId="5" fillId="0" borderId="0" xfId="56" applyNumberFormat="1" applyFont="1" applyAlignment="1">
      <alignment horizontal="center" vertical="center" wrapText="1"/>
      <protection/>
    </xf>
    <xf numFmtId="1" fontId="5" fillId="0" borderId="0" xfId="56" applyNumberFormat="1" applyFont="1" applyAlignment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rmal_exp_tec" xfId="56"/>
    <cellStyle name="Nota" xfId="57"/>
    <cellStyle name="Percent" xfId="58"/>
    <cellStyle name="Salida" xfId="59"/>
    <cellStyle name="Título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Ex?menes profesionales y otras opciones de titulaci?n por ?rea de conocimiento</a:t>
            </a:r>
            <a:r>
              <a:rPr lang="en-US" cap="none" sz="10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a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475"/>
          <c:y val="0.39975"/>
          <c:w val="0.60375"/>
          <c:h val="0.35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CB8AA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C78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CF30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resumen!$F$11:$F$14</c:f>
              <c:strCache/>
            </c:strRef>
          </c:cat>
          <c:val>
            <c:numRef>
              <c:f>resumen!$H$11:$H$14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Ex?menes de grado por ?rea de conocimiento</a:t>
            </a:r>
            <a:r>
              <a:rPr lang="en-US" cap="none" sz="10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a</a:t>
            </a:r>
          </a:p>
        </c:rich>
      </c:tx>
      <c:layout>
        <c:manualLayout>
          <c:xMode val="factor"/>
          <c:yMode val="factor"/>
          <c:x val="-0.01725"/>
          <c:y val="0.008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475"/>
          <c:y val="0.39175"/>
          <c:w val="0.64225"/>
          <c:h val="0.369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CB8AA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C78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CF30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Ciencias biol?gicas, qu?micas y de la salud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30.8%</a:t>
                    </a:r>
                  </a:p>
                </c:rich>
              </c:tx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resumen!$F$11:$F$14</c:f>
              <c:strCache/>
            </c:strRef>
          </c:cat>
          <c:val>
            <c:numRef>
              <c:f>resumen!$G$11:$G$14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3</xdr:row>
      <xdr:rowOff>9525</xdr:rowOff>
    </xdr:from>
    <xdr:to>
      <xdr:col>9</xdr:col>
      <xdr:colOff>742950</xdr:colOff>
      <xdr:row>23</xdr:row>
      <xdr:rowOff>104775</xdr:rowOff>
    </xdr:to>
    <xdr:graphicFrame>
      <xdr:nvGraphicFramePr>
        <xdr:cNvPr id="1" name="Chart 4"/>
        <xdr:cNvGraphicFramePr/>
      </xdr:nvGraphicFramePr>
      <xdr:xfrm>
        <a:off x="5791200" y="581025"/>
        <a:ext cx="4514850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</xdr:colOff>
      <xdr:row>23</xdr:row>
      <xdr:rowOff>104775</xdr:rowOff>
    </xdr:from>
    <xdr:to>
      <xdr:col>9</xdr:col>
      <xdr:colOff>19050</xdr:colOff>
      <xdr:row>43</xdr:row>
      <xdr:rowOff>133350</xdr:rowOff>
    </xdr:to>
    <xdr:graphicFrame>
      <xdr:nvGraphicFramePr>
        <xdr:cNvPr id="2" name="3 Gráfico"/>
        <xdr:cNvGraphicFramePr/>
      </xdr:nvGraphicFramePr>
      <xdr:xfrm>
        <a:off x="5010150" y="4333875"/>
        <a:ext cx="4572000" cy="3200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2.247.141.2\acopio\2006\dgae\egresoxca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tabSelected="1" workbookViewId="0" topLeftCell="A1">
      <selection activeCell="A1" sqref="A1:D1"/>
    </sheetView>
  </sheetViews>
  <sheetFormatPr defaultColWidth="11.57421875" defaultRowHeight="12.75"/>
  <cols>
    <col min="1" max="1" width="52.00390625" style="1" customWidth="1"/>
    <col min="2" max="8" width="11.421875" style="1" customWidth="1"/>
    <col min="9" max="9" width="11.421875" style="1" bestFit="1" customWidth="1"/>
    <col min="10" max="16384" width="11.421875" style="1" customWidth="1"/>
  </cols>
  <sheetData>
    <row r="1" spans="1:4" ht="15" customHeight="1">
      <c r="A1" s="29" t="s">
        <v>30</v>
      </c>
      <c r="B1" s="29"/>
      <c r="C1" s="29"/>
      <c r="D1" s="29"/>
    </row>
    <row r="2" spans="1:4" ht="15" customHeight="1">
      <c r="A2" s="30">
        <v>2014</v>
      </c>
      <c r="B2" s="30"/>
      <c r="C2" s="30"/>
      <c r="D2" s="30"/>
    </row>
    <row r="3" spans="1:4" ht="15" customHeight="1">
      <c r="A3" s="26" t="s">
        <v>29</v>
      </c>
      <c r="B3" s="26"/>
      <c r="C3" s="26"/>
      <c r="D3" s="26"/>
    </row>
    <row r="4" spans="1:4" ht="15" customHeight="1">
      <c r="A4" s="28"/>
      <c r="B4" s="27" t="s">
        <v>28</v>
      </c>
      <c r="C4" s="27" t="s">
        <v>27</v>
      </c>
      <c r="D4" s="27" t="s">
        <v>26</v>
      </c>
    </row>
    <row r="5" spans="1:5" ht="9" customHeight="1">
      <c r="A5" s="26"/>
      <c r="B5" s="26"/>
      <c r="C5" s="26"/>
      <c r="D5" s="26"/>
      <c r="E5" s="5"/>
    </row>
    <row r="6" spans="1:4" ht="15" customHeight="1">
      <c r="A6" s="23" t="s">
        <v>25</v>
      </c>
      <c r="B6" s="22">
        <f>SUM(B7:B8)</f>
        <v>2023</v>
      </c>
      <c r="C6" s="22">
        <f>SUM(C7:C8)</f>
        <v>1846</v>
      </c>
      <c r="D6" s="22">
        <f aca="true" t="shared" si="0" ref="D6:D21">SUM(B6:C6)</f>
        <v>3869</v>
      </c>
    </row>
    <row r="7" spans="1:4" ht="15" customHeight="1">
      <c r="A7" s="25" t="s">
        <v>24</v>
      </c>
      <c r="B7" s="17">
        <v>1588</v>
      </c>
      <c r="C7" s="17">
        <v>1469</v>
      </c>
      <c r="D7" s="17">
        <f t="shared" si="0"/>
        <v>3057</v>
      </c>
    </row>
    <row r="8" spans="1:4" ht="15" customHeight="1">
      <c r="A8" s="25" t="s">
        <v>23</v>
      </c>
      <c r="B8" s="17">
        <v>435</v>
      </c>
      <c r="C8" s="17">
        <v>377</v>
      </c>
      <c r="D8" s="17">
        <f t="shared" si="0"/>
        <v>812</v>
      </c>
    </row>
    <row r="9" spans="1:8" ht="15" customHeight="1">
      <c r="A9" s="23" t="s">
        <v>22</v>
      </c>
      <c r="B9" s="22">
        <v>1573</v>
      </c>
      <c r="C9" s="22">
        <v>3234</v>
      </c>
      <c r="D9" s="22">
        <f t="shared" si="0"/>
        <v>4807</v>
      </c>
      <c r="F9" s="20"/>
      <c r="G9" s="24" t="s">
        <v>21</v>
      </c>
      <c r="H9" s="24"/>
    </row>
    <row r="10" spans="1:9" ht="15" customHeight="1">
      <c r="A10" s="23" t="s">
        <v>20</v>
      </c>
      <c r="B10" s="22">
        <f>SUM(B11:B21)</f>
        <v>9464</v>
      </c>
      <c r="C10" s="22">
        <f>SUM(C11:C21)</f>
        <v>12270</v>
      </c>
      <c r="D10" s="22">
        <f t="shared" si="0"/>
        <v>21734</v>
      </c>
      <c r="F10" s="20"/>
      <c r="G10" s="20" t="s">
        <v>19</v>
      </c>
      <c r="H10" s="20" t="s">
        <v>18</v>
      </c>
      <c r="I10" s="10"/>
    </row>
    <row r="11" spans="1:15" ht="15" customHeight="1">
      <c r="A11" s="18" t="s">
        <v>17</v>
      </c>
      <c r="B11" s="17">
        <v>3498</v>
      </c>
      <c r="C11" s="17">
        <v>3700</v>
      </c>
      <c r="D11" s="17">
        <f t="shared" si="0"/>
        <v>7198</v>
      </c>
      <c r="F11" s="20" t="s">
        <v>16</v>
      </c>
      <c r="G11" s="21">
        <v>844</v>
      </c>
      <c r="H11" s="5">
        <v>3637</v>
      </c>
      <c r="I11" s="10"/>
      <c r="L11" s="5"/>
      <c r="M11" s="5"/>
      <c r="N11" s="5"/>
      <c r="O11" s="5"/>
    </row>
    <row r="12" spans="1:15" ht="15" customHeight="1">
      <c r="A12" s="18" t="s">
        <v>15</v>
      </c>
      <c r="B12" s="17">
        <v>2413</v>
      </c>
      <c r="C12" s="17">
        <v>3421</v>
      </c>
      <c r="D12" s="17">
        <f t="shared" si="0"/>
        <v>5834</v>
      </c>
      <c r="F12" s="20" t="s">
        <v>14</v>
      </c>
      <c r="G12" s="21">
        <v>1189</v>
      </c>
      <c r="H12" s="12">
        <v>7057</v>
      </c>
      <c r="I12" s="10"/>
      <c r="L12" s="19"/>
      <c r="M12" s="19"/>
      <c r="N12" s="19"/>
      <c r="O12" s="5"/>
    </row>
    <row r="13" spans="1:15" ht="15" customHeight="1">
      <c r="A13" s="18" t="s">
        <v>13</v>
      </c>
      <c r="B13" s="17">
        <v>1292</v>
      </c>
      <c r="C13" s="17">
        <v>2229</v>
      </c>
      <c r="D13" s="17">
        <f t="shared" si="0"/>
        <v>3521</v>
      </c>
      <c r="F13" s="20" t="s">
        <v>12</v>
      </c>
      <c r="G13" s="21">
        <v>1177</v>
      </c>
      <c r="H13" s="12">
        <v>9034</v>
      </c>
      <c r="I13" s="10"/>
      <c r="L13" s="19"/>
      <c r="M13" s="19"/>
      <c r="N13" s="19"/>
      <c r="O13" s="5"/>
    </row>
    <row r="14" spans="1:15" ht="15" customHeight="1">
      <c r="A14" s="18" t="s">
        <v>11</v>
      </c>
      <c r="B14" s="17">
        <v>736</v>
      </c>
      <c r="C14" s="17">
        <v>992</v>
      </c>
      <c r="D14" s="17">
        <f t="shared" si="0"/>
        <v>1728</v>
      </c>
      <c r="F14" s="20" t="s">
        <v>10</v>
      </c>
      <c r="G14" s="21">
        <v>659</v>
      </c>
      <c r="H14" s="12">
        <v>2006</v>
      </c>
      <c r="L14" s="19"/>
      <c r="M14" s="19"/>
      <c r="N14" s="19"/>
      <c r="O14" s="5"/>
    </row>
    <row r="15" spans="1:15" ht="15" customHeight="1">
      <c r="A15" s="18" t="s">
        <v>9</v>
      </c>
      <c r="B15" s="17">
        <v>595</v>
      </c>
      <c r="C15" s="17">
        <v>618</v>
      </c>
      <c r="D15" s="17">
        <f t="shared" si="0"/>
        <v>1213</v>
      </c>
      <c r="F15" s="20"/>
      <c r="G15" s="20">
        <f>SUM(G11:G14)</f>
        <v>3869</v>
      </c>
      <c r="H15" s="20">
        <f>SUM(H11:H14)</f>
        <v>21734</v>
      </c>
      <c r="K15" s="12"/>
      <c r="L15" s="19"/>
      <c r="M15" s="19"/>
      <c r="N15" s="19"/>
      <c r="O15" s="5"/>
    </row>
    <row r="16" spans="1:15" ht="15" customHeight="1">
      <c r="A16" s="18" t="s">
        <v>8</v>
      </c>
      <c r="B16" s="17">
        <v>316</v>
      </c>
      <c r="C16" s="17">
        <v>400</v>
      </c>
      <c r="D16" s="17">
        <f t="shared" si="0"/>
        <v>716</v>
      </c>
      <c r="E16" s="5"/>
      <c r="F16" s="20"/>
      <c r="G16" s="20"/>
      <c r="H16" s="20"/>
      <c r="J16" s="5"/>
      <c r="K16" s="12"/>
      <c r="L16" s="19"/>
      <c r="M16" s="19"/>
      <c r="N16" s="19"/>
      <c r="O16" s="5"/>
    </row>
    <row r="17" spans="1:15" ht="15" customHeight="1">
      <c r="A17" s="18" t="s">
        <v>7</v>
      </c>
      <c r="B17" s="17">
        <v>221</v>
      </c>
      <c r="C17" s="17">
        <v>395</v>
      </c>
      <c r="D17" s="17">
        <f t="shared" si="0"/>
        <v>616</v>
      </c>
      <c r="E17" s="5"/>
      <c r="F17" s="20"/>
      <c r="G17" s="15">
        <f>(G11/$G$15)*100</f>
        <v>21.81442233135177</v>
      </c>
      <c r="H17" s="11">
        <f>(H11/$H$15)*100</f>
        <v>16.734149259225177</v>
      </c>
      <c r="J17" s="5"/>
      <c r="K17" s="12"/>
      <c r="L17" s="19"/>
      <c r="M17" s="19"/>
      <c r="N17" s="19"/>
      <c r="O17" s="5"/>
    </row>
    <row r="18" spans="1:15" ht="15" customHeight="1">
      <c r="A18" s="18" t="s">
        <v>6</v>
      </c>
      <c r="B18" s="17">
        <v>100</v>
      </c>
      <c r="C18" s="17">
        <v>188</v>
      </c>
      <c r="D18" s="17">
        <f t="shared" si="0"/>
        <v>288</v>
      </c>
      <c r="F18" s="16"/>
      <c r="G18" s="15">
        <f>(G13/$G$15)*100</f>
        <v>30.42129749289222</v>
      </c>
      <c r="H18" s="11">
        <f>(H13/$H$15)*100</f>
        <v>41.566209625471615</v>
      </c>
      <c r="K18" s="12"/>
      <c r="L18" s="19"/>
      <c r="M18" s="19"/>
      <c r="N18" s="19"/>
      <c r="O18" s="5"/>
    </row>
    <row r="19" spans="1:15" ht="15" customHeight="1">
      <c r="A19" s="18" t="s">
        <v>5</v>
      </c>
      <c r="B19" s="17">
        <v>45</v>
      </c>
      <c r="C19" s="17">
        <v>96</v>
      </c>
      <c r="D19" s="17">
        <f t="shared" si="0"/>
        <v>141</v>
      </c>
      <c r="F19" s="16"/>
      <c r="G19" s="15">
        <f>(G14/$G$15)*100</f>
        <v>17.032825019384852</v>
      </c>
      <c r="H19" s="11">
        <f>(H14/$H$15)*100</f>
        <v>9.229778227661727</v>
      </c>
      <c r="K19" s="12"/>
      <c r="L19" s="19"/>
      <c r="M19" s="19"/>
      <c r="N19" s="19"/>
      <c r="O19" s="5"/>
    </row>
    <row r="20" spans="1:15" ht="15" customHeight="1">
      <c r="A20" s="18" t="s">
        <v>4</v>
      </c>
      <c r="B20" s="17">
        <v>46</v>
      </c>
      <c r="C20" s="17">
        <v>88</v>
      </c>
      <c r="D20" s="17">
        <f t="shared" si="0"/>
        <v>134</v>
      </c>
      <c r="F20" s="16"/>
      <c r="G20" s="15">
        <f>(G15/$G$15)*100</f>
        <v>100</v>
      </c>
      <c r="H20" s="11">
        <f>(H15/$H$15)*100</f>
        <v>100</v>
      </c>
      <c r="K20" s="5"/>
      <c r="L20" s="5"/>
      <c r="M20" s="5"/>
      <c r="N20" s="5"/>
      <c r="O20" s="5"/>
    </row>
    <row r="21" spans="1:15" ht="15" customHeight="1">
      <c r="A21" s="18" t="s">
        <v>3</v>
      </c>
      <c r="B21" s="17">
        <v>202</v>
      </c>
      <c r="C21" s="17">
        <v>143</v>
      </c>
      <c r="D21" s="17">
        <f t="shared" si="0"/>
        <v>345</v>
      </c>
      <c r="E21" s="5"/>
      <c r="F21" s="16"/>
      <c r="G21" s="15">
        <f>(G16/$G$15)*100</f>
        <v>0</v>
      </c>
      <c r="H21" s="11">
        <f>(H16/$H$15)*100</f>
        <v>0</v>
      </c>
      <c r="J21" s="5"/>
      <c r="K21" s="12"/>
      <c r="L21" s="19"/>
      <c r="M21" s="19"/>
      <c r="N21" s="19"/>
      <c r="O21" s="5"/>
    </row>
    <row r="22" spans="1:15" ht="9" customHeight="1">
      <c r="A22" s="18"/>
      <c r="B22" s="17"/>
      <c r="C22" s="17"/>
      <c r="D22" s="17"/>
      <c r="F22" s="16"/>
      <c r="G22" s="15"/>
      <c r="H22" s="11"/>
      <c r="K22" s="5"/>
      <c r="L22" s="5"/>
      <c r="M22" s="5"/>
      <c r="N22" s="5"/>
      <c r="O22" s="5"/>
    </row>
    <row r="23" spans="1:8" ht="15" customHeight="1">
      <c r="A23" s="14" t="s">
        <v>2</v>
      </c>
      <c r="B23" s="13">
        <f>SUM(B6,B9,B10)</f>
        <v>13060</v>
      </c>
      <c r="C23" s="13">
        <f>SUM(C6,C9,C10)</f>
        <v>17350</v>
      </c>
      <c r="D23" s="13">
        <f>SUM(D6,D9,D10)</f>
        <v>30410</v>
      </c>
      <c r="F23" s="12"/>
      <c r="G23" s="11"/>
      <c r="H23" s="10"/>
    </row>
    <row r="25" ht="12.75" customHeight="1">
      <c r="A25" s="9" t="s">
        <v>1</v>
      </c>
    </row>
    <row r="27" spans="1:4" ht="12" customHeight="1">
      <c r="A27" s="8" t="s">
        <v>0</v>
      </c>
      <c r="D27" s="7"/>
    </row>
    <row r="30" ht="12.75" customHeight="1"/>
    <row r="31" spans="1:4" ht="12.75" customHeight="1">
      <c r="A31" s="6"/>
      <c r="B31" s="5"/>
      <c r="C31" s="5"/>
      <c r="D31" s="4"/>
    </row>
    <row r="32" ht="12.75" customHeight="1">
      <c r="A32" s="2"/>
    </row>
    <row r="33" ht="12.75" customHeight="1"/>
    <row r="34" spans="2:4" ht="12">
      <c r="B34" s="3"/>
      <c r="C34" s="3"/>
      <c r="D34" s="3"/>
    </row>
    <row r="38" ht="12">
      <c r="A38" s="2"/>
    </row>
    <row r="39" ht="12">
      <c r="A39" s="2"/>
    </row>
    <row r="41" ht="12">
      <c r="A41" s="2"/>
    </row>
    <row r="42" ht="12">
      <c r="A42" s="2"/>
    </row>
    <row r="43" ht="12">
      <c r="A43" s="2"/>
    </row>
    <row r="45" ht="12">
      <c r="A45" s="2"/>
    </row>
    <row r="46" ht="12">
      <c r="A46" s="2"/>
    </row>
    <row r="47" ht="12">
      <c r="A47" s="2"/>
    </row>
  </sheetData>
  <sheetProtection/>
  <mergeCells count="2">
    <mergeCell ref="A1:D1"/>
    <mergeCell ref="A2:D2"/>
  </mergeCells>
  <printOptions horizontalCentered="1"/>
  <pageMargins left="0.59" right="0.59" top="0.7900000000000001" bottom="0.39000000000000007" header="0.51" footer="0.2"/>
  <pageSetup fitToHeight="1" fitToWidth="1" horizontalDpi="600" verticalDpi="600" orientation="landscape" scale="75"/>
  <headerFooter alignWithMargins="0">
    <oddHeader xml:space="preserve">&amp;R&amp;"Arial,Negrita"&amp;14Resumen Estadístico 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Jesús Guerrer</dc:creator>
  <cp:keywords/>
  <dc:description/>
  <cp:lastModifiedBy>Jaime Escamilla</cp:lastModifiedBy>
  <dcterms:created xsi:type="dcterms:W3CDTF">2015-06-25T23:34:26Z</dcterms:created>
  <dcterms:modified xsi:type="dcterms:W3CDTF">2016-05-18T21:54:11Z</dcterms:modified>
  <cp:category/>
  <cp:version/>
  <cp:contentType/>
  <cp:contentStatus/>
</cp:coreProperties>
</file>