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745" windowHeight="9780" activeTab="0"/>
  </bookViews>
  <sheets>
    <sheet name="egresos" sheetId="1" r:id="rId1"/>
  </sheets>
  <definedNames/>
  <calcPr fullCalcOnLoad="1"/>
</workbook>
</file>

<file path=xl/sharedStrings.xml><?xml version="1.0" encoding="utf-8"?>
<sst xmlns="http://schemas.openxmlformats.org/spreadsheetml/2006/main" count="44" uniqueCount="40">
  <si>
    <t>T O T A L</t>
  </si>
  <si>
    <t>4.</t>
  </si>
  <si>
    <t>3.</t>
  </si>
  <si>
    <t>2.</t>
  </si>
  <si>
    <t>1.</t>
  </si>
  <si>
    <t>Porcentaje</t>
  </si>
  <si>
    <t>Monto</t>
  </si>
  <si>
    <t>(PESOS)</t>
  </si>
  <si>
    <t>UNAM. PRESUPUESTO</t>
  </si>
  <si>
    <t>FUENTE: Presupuesto 2015, UNAM.</t>
  </si>
  <si>
    <t>PRESUPUESTO DE EGRESOS 2015</t>
  </si>
  <si>
    <t>Función / Programa</t>
  </si>
  <si>
    <t>Docencia. Nivel Superior</t>
  </si>
  <si>
    <t>10 Educación de Licenciatura</t>
  </si>
  <si>
    <t>11 Educación de Posgrado</t>
  </si>
  <si>
    <t>12 Educación Continua, Abierta y a Distancia</t>
  </si>
  <si>
    <t>13 Desarrollo Académico</t>
  </si>
  <si>
    <t>14 Servicios de Apoyo Administrativo</t>
  </si>
  <si>
    <t>Docencia. Nivel Bachillerato</t>
  </si>
  <si>
    <t>21 Educación Media Superior</t>
  </si>
  <si>
    <t>22 Desarrollo Académico</t>
  </si>
  <si>
    <t> </t>
  </si>
  <si>
    <t>23 Servicios de Apoyo Administrativo</t>
  </si>
  <si>
    <t>Investigación</t>
  </si>
  <si>
    <t>31 Investigación en Ciencias y Desarrollo Tecnológico</t>
  </si>
  <si>
    <t>32 Investigación en Humanidades y Ciencias Sociales</t>
  </si>
  <si>
    <t>33 Desarrollo Académico</t>
  </si>
  <si>
    <t>34 Servicios de Apoyo Administrativo</t>
  </si>
  <si>
    <t>Extensión Universitaria</t>
  </si>
  <si>
    <t>41 Extensión y Difusión Cultural</t>
  </si>
  <si>
    <t>42 Vinculación con la Sociedad</t>
  </si>
  <si>
    <t>43 Servicios de Apoyo Administrativo</t>
  </si>
  <si>
    <t>5.</t>
  </si>
  <si>
    <t>Gestión Institucional</t>
  </si>
  <si>
    <t>51 Planeación y Normatividad</t>
  </si>
  <si>
    <t>52 Prestaciones Contractuales</t>
  </si>
  <si>
    <t>53 Servicios Administrativos Institucionales</t>
  </si>
  <si>
    <t>54 Vigilancia y Fiscalización</t>
  </si>
  <si>
    <t>55 Servicios de Apoyo a la Comunidad</t>
  </si>
  <si>
    <t>Docencia. Nivel Bachillerato y Técnico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</si>
</sst>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0.0"/>
  </numFmts>
  <fonts count="44">
    <font>
      <sz val="10"/>
      <name val="MS Sans Serif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sz val="8"/>
      <color indexed="63"/>
      <name val="Arial"/>
      <family val="0"/>
    </font>
    <font>
      <b/>
      <sz val="9.6"/>
      <color indexed="6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0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26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5" fillId="0" borderId="0" xfId="0" applyFont="1" applyAlignment="1">
      <alignment/>
    </xf>
    <xf numFmtId="0" fontId="2" fillId="0" borderId="0" xfId="51" applyFont="1">
      <alignment/>
      <protection/>
    </xf>
    <xf numFmtId="0" fontId="4" fillId="0" borderId="0" xfId="51" applyFont="1" applyBorder="1" applyAlignment="1">
      <alignment horizontal="centerContinuous" vertical="center"/>
      <protection/>
    </xf>
    <xf numFmtId="3" fontId="4" fillId="0" borderId="0" xfId="51" applyNumberFormat="1" applyFont="1" applyBorder="1" applyAlignment="1">
      <alignment horizontal="centerContinuous" vertical="center"/>
      <protection/>
    </xf>
    <xf numFmtId="4" fontId="3" fillId="0" borderId="0" xfId="51" applyNumberFormat="1" applyFont="1" applyBorder="1" applyAlignment="1">
      <alignment horizontal="centerContinuous" vertical="center"/>
      <protection/>
    </xf>
    <xf numFmtId="0" fontId="3" fillId="0" borderId="0" xfId="51" applyFont="1" applyBorder="1" applyAlignment="1">
      <alignment horizontal="centerContinuous" vertical="center"/>
      <protection/>
    </xf>
    <xf numFmtId="3" fontId="3" fillId="0" borderId="0" xfId="51" applyNumberFormat="1" applyFont="1" applyBorder="1" applyAlignment="1">
      <alignment horizontal="centerContinuous" vertical="center"/>
      <protection/>
    </xf>
    <xf numFmtId="3" fontId="6" fillId="2" borderId="0" xfId="51" applyNumberFormat="1" applyFont="1" applyFill="1" applyBorder="1" applyAlignment="1">
      <alignment horizontal="center" vertical="center"/>
      <protection/>
    </xf>
    <xf numFmtId="4" fontId="6" fillId="2" borderId="0" xfId="51" applyNumberFormat="1" applyFont="1" applyFill="1" applyBorder="1" applyAlignment="1">
      <alignment horizontal="center" vertical="center"/>
      <protection/>
    </xf>
    <xf numFmtId="0" fontId="3" fillId="0" borderId="0" xfId="51" applyFont="1" applyBorder="1" applyAlignment="1">
      <alignment horizontal="right" vertical="center"/>
      <protection/>
    </xf>
    <xf numFmtId="0" fontId="3" fillId="0" borderId="0" xfId="51" applyFont="1" applyBorder="1" applyAlignment="1">
      <alignment vertical="center"/>
      <protection/>
    </xf>
    <xf numFmtId="3" fontId="3" fillId="0" borderId="0" xfId="51" applyNumberFormat="1" applyFont="1" applyBorder="1" applyAlignment="1">
      <alignment horizontal="center" vertical="center"/>
      <protection/>
    </xf>
    <xf numFmtId="4" fontId="3" fillId="0" borderId="0" xfId="51" applyNumberFormat="1" applyFont="1" applyBorder="1" applyAlignment="1">
      <alignment horizontal="center" vertical="center"/>
      <protection/>
    </xf>
    <xf numFmtId="0" fontId="4" fillId="0" borderId="0" xfId="0" applyFont="1" applyBorder="1" applyAlignment="1" quotePrefix="1">
      <alignment horizontal="right" vertical="center"/>
    </xf>
    <xf numFmtId="0" fontId="4" fillId="0" borderId="0" xfId="51" applyFont="1" applyBorder="1" applyAlignment="1">
      <alignment vertical="center"/>
      <protection/>
    </xf>
    <xf numFmtId="3" fontId="4" fillId="0" borderId="0" xfId="51" applyNumberFormat="1" applyFont="1" applyBorder="1" applyAlignment="1">
      <alignment horizontal="right" vertical="center"/>
      <protection/>
    </xf>
    <xf numFmtId="9" fontId="4" fillId="0" borderId="0" xfId="53" applyNumberFormat="1" applyFont="1" applyBorder="1" applyAlignment="1">
      <alignment horizontal="right" vertical="center"/>
    </xf>
    <xf numFmtId="0" fontId="4" fillId="0" borderId="0" xfId="51" applyFont="1">
      <alignment/>
      <protection/>
    </xf>
    <xf numFmtId="0" fontId="3" fillId="0" borderId="0" xfId="51" applyFont="1" applyBorder="1" applyAlignment="1">
      <alignment horizontal="left" vertical="center"/>
      <protection/>
    </xf>
    <xf numFmtId="3" fontId="3" fillId="0" borderId="0" xfId="51" applyNumberFormat="1" applyFont="1" applyBorder="1" applyAlignment="1">
      <alignment horizontal="right" vertical="center"/>
      <protection/>
    </xf>
    <xf numFmtId="4" fontId="3" fillId="0" borderId="0" xfId="51" applyNumberFormat="1" applyFont="1" applyBorder="1" applyAlignment="1">
      <alignment horizontal="right" vertical="center"/>
      <protection/>
    </xf>
    <xf numFmtId="164" fontId="3" fillId="0" borderId="0" xfId="51" applyNumberFormat="1" applyFont="1" applyBorder="1" applyAlignment="1">
      <alignment horizontal="right" vertical="center"/>
      <protection/>
    </xf>
    <xf numFmtId="0" fontId="3" fillId="0" borderId="0" xfId="51" applyFont="1">
      <alignment/>
      <protection/>
    </xf>
    <xf numFmtId="3" fontId="3" fillId="0" borderId="0" xfId="51" applyNumberFormat="1" applyFont="1">
      <alignment/>
      <protection/>
    </xf>
    <xf numFmtId="164" fontId="4" fillId="0" borderId="0" xfId="51" applyNumberFormat="1" applyFont="1" applyBorder="1" applyAlignment="1">
      <alignment horizontal="right" vertical="center"/>
      <protection/>
    </xf>
    <xf numFmtId="0" fontId="4" fillId="2" borderId="0" xfId="51" applyFont="1" applyFill="1" applyBorder="1" applyAlignment="1">
      <alignment vertical="center"/>
      <protection/>
    </xf>
    <xf numFmtId="3" fontId="4" fillId="2" borderId="0" xfId="51" applyNumberFormat="1" applyFont="1" applyFill="1" applyBorder="1" applyAlignment="1">
      <alignment horizontal="right" vertical="center"/>
      <protection/>
    </xf>
    <xf numFmtId="9" fontId="4" fillId="2" borderId="0" xfId="53" applyNumberFormat="1" applyFont="1" applyFill="1" applyBorder="1" applyAlignment="1">
      <alignment horizontal="right" vertical="center"/>
    </xf>
    <xf numFmtId="0" fontId="3" fillId="0" borderId="0" xfId="51" applyFont="1" applyBorder="1">
      <alignment/>
      <protection/>
    </xf>
    <xf numFmtId="0" fontId="3" fillId="0" borderId="0" xfId="51" applyFont="1" applyFill="1">
      <alignment/>
      <protection/>
    </xf>
    <xf numFmtId="3" fontId="43" fillId="0" borderId="0" xfId="51" applyNumberFormat="1" applyFont="1">
      <alignment/>
      <protection/>
    </xf>
    <xf numFmtId="165" fontId="3" fillId="0" borderId="0" xfId="51" applyNumberFormat="1" applyFont="1">
      <alignment/>
      <protection/>
    </xf>
    <xf numFmtId="0" fontId="5" fillId="0" borderId="0" xfId="51" applyFont="1">
      <alignment/>
      <protection/>
    </xf>
    <xf numFmtId="0" fontId="2" fillId="0" borderId="0" xfId="51" applyFont="1" applyAlignment="1">
      <alignment horizontal="right"/>
      <protection/>
    </xf>
    <xf numFmtId="3" fontId="2" fillId="0" borderId="0" xfId="51" applyNumberFormat="1" applyFont="1">
      <alignment/>
      <protection/>
    </xf>
    <xf numFmtId="4" fontId="2" fillId="0" borderId="0" xfId="51" applyNumberFormat="1" applyFont="1">
      <alignment/>
      <protection/>
    </xf>
    <xf numFmtId="1" fontId="43" fillId="0" borderId="0" xfId="51" applyNumberFormat="1" applyFont="1" applyFill="1" applyAlignment="1">
      <alignment horizontal="right" indent="1"/>
      <protection/>
    </xf>
    <xf numFmtId="165" fontId="43" fillId="0" borderId="0" xfId="51" applyNumberFormat="1" applyFont="1" applyFill="1" applyAlignment="1">
      <alignment horizontal="right" indent="1"/>
      <protection/>
    </xf>
    <xf numFmtId="0" fontId="43" fillId="0" borderId="0" xfId="51" applyFont="1" applyFill="1" applyAlignment="1">
      <alignment/>
      <protection/>
    </xf>
    <xf numFmtId="3" fontId="43" fillId="0" borderId="0" xfId="51" applyNumberFormat="1" applyFont="1" applyFill="1">
      <alignment/>
      <protection/>
    </xf>
    <xf numFmtId="0" fontId="43" fillId="0" borderId="0" xfId="51" applyFont="1" applyFill="1">
      <alignment/>
      <protection/>
    </xf>
    <xf numFmtId="0" fontId="4" fillId="0" borderId="0" xfId="51" applyFont="1" applyBorder="1" applyAlignment="1">
      <alignment horizontal="center" vertical="center"/>
      <protection/>
    </xf>
    <xf numFmtId="0" fontId="6" fillId="2" borderId="0" xfId="51" applyFont="1" applyFill="1" applyBorder="1" applyAlignment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1" i="0" u="none" baseline="0">
                <a:solidFill>
                  <a:srgbClr val="333333"/>
                </a:solidFill>
              </a:rPr>
              <a:t>Presupuesto de egresos 2015</a:t>
            </a:r>
          </a:p>
        </c:rich>
      </c:tx>
      <c:layout>
        <c:manualLayout>
          <c:xMode val="factor"/>
          <c:yMode val="factor"/>
          <c:x val="0.01175"/>
          <c:y val="0.088"/>
        </c:manualLayout>
      </c:layout>
      <c:spPr>
        <a:noFill/>
        <a:ln>
          <a:noFill/>
        </a:ln>
      </c:spPr>
    </c:title>
    <c:view3D>
      <c:rotX val="15"/>
      <c:hPercent val="100"/>
      <c:rotY val="40"/>
      <c:depthPercent val="100"/>
      <c:rAngAx val="1"/>
    </c:view3D>
    <c:plotArea>
      <c:layout>
        <c:manualLayout>
          <c:xMode val="edge"/>
          <c:yMode val="edge"/>
          <c:x val="0.18025"/>
          <c:y val="0.335"/>
          <c:w val="0.60625"/>
          <c:h val="0.382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6D9F1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CF305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CB8AA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95373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egresos!$B$42:$B$46</c:f>
              <c:strCache/>
            </c:strRef>
          </c:cat>
          <c:val>
            <c:numRef>
              <c:f>egresos!$C$42:$C$46</c:f>
              <c:numCache/>
            </c:numRef>
          </c:val>
        </c:ser>
        <c:firstSliceAng val="4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333333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34</xdr:row>
      <xdr:rowOff>9525</xdr:rowOff>
    </xdr:from>
    <xdr:to>
      <xdr:col>3</xdr:col>
      <xdr:colOff>400050</xdr:colOff>
      <xdr:row>55</xdr:row>
      <xdr:rowOff>0</xdr:rowOff>
    </xdr:to>
    <xdr:graphicFrame>
      <xdr:nvGraphicFramePr>
        <xdr:cNvPr id="1" name="Chart 2"/>
        <xdr:cNvGraphicFramePr/>
      </xdr:nvGraphicFramePr>
      <xdr:xfrm>
        <a:off x="276225" y="6276975"/>
        <a:ext cx="5772150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7"/>
  <sheetViews>
    <sheetView tabSelected="1" zoomScalePageLayoutView="0" workbookViewId="0" topLeftCell="A1">
      <selection activeCell="F50" sqref="F50"/>
    </sheetView>
  </sheetViews>
  <sheetFormatPr defaultColWidth="11.421875" defaultRowHeight="12.75"/>
  <cols>
    <col min="1" max="1" width="4.140625" style="34" customWidth="1"/>
    <col min="2" max="2" width="64.8515625" style="2" customWidth="1"/>
    <col min="3" max="3" width="15.7109375" style="35" customWidth="1"/>
    <col min="4" max="4" width="15.7109375" style="36" customWidth="1"/>
    <col min="5" max="5" width="11.421875" style="2" customWidth="1"/>
    <col min="6" max="6" width="12.7109375" style="2" bestFit="1" customWidth="1"/>
    <col min="7" max="8" width="11.421875" style="2" customWidth="1"/>
    <col min="9" max="9" width="14.8515625" style="2" bestFit="1" customWidth="1"/>
    <col min="10" max="10" width="11.57421875" style="2" bestFit="1" customWidth="1"/>
    <col min="11" max="16384" width="11.421875" style="2" customWidth="1"/>
  </cols>
  <sheetData>
    <row r="1" spans="1:4" ht="15" customHeight="1">
      <c r="A1" s="42" t="s">
        <v>8</v>
      </c>
      <c r="B1" s="42"/>
      <c r="C1" s="42"/>
      <c r="D1" s="42"/>
    </row>
    <row r="2" spans="1:4" ht="15" customHeight="1">
      <c r="A2" s="3" t="s">
        <v>10</v>
      </c>
      <c r="B2" s="3"/>
      <c r="C2" s="4"/>
      <c r="D2" s="5"/>
    </row>
    <row r="3" spans="1:4" ht="15" customHeight="1">
      <c r="A3" s="3" t="s">
        <v>7</v>
      </c>
      <c r="B3" s="6"/>
      <c r="C3" s="7"/>
      <c r="D3" s="5"/>
    </row>
    <row r="4" spans="1:4" ht="12.75">
      <c r="A4" s="3"/>
      <c r="B4" s="6"/>
      <c r="C4" s="7"/>
      <c r="D4" s="5"/>
    </row>
    <row r="5" spans="1:4" ht="15" customHeight="1">
      <c r="A5" s="43" t="s">
        <v>11</v>
      </c>
      <c r="B5" s="43"/>
      <c r="C5" s="8" t="s">
        <v>6</v>
      </c>
      <c r="D5" s="9" t="s">
        <v>5</v>
      </c>
    </row>
    <row r="6" spans="1:4" ht="9" customHeight="1">
      <c r="A6" s="10"/>
      <c r="B6" s="11"/>
      <c r="C6" s="12"/>
      <c r="D6" s="13"/>
    </row>
    <row r="7" spans="1:4" s="18" customFormat="1" ht="15" customHeight="1">
      <c r="A7" s="14" t="s">
        <v>4</v>
      </c>
      <c r="B7" s="15" t="s">
        <v>12</v>
      </c>
      <c r="C7" s="16">
        <f>SUM(C8:C12)</f>
        <v>17927008266</v>
      </c>
      <c r="D7" s="17">
        <v>0.48</v>
      </c>
    </row>
    <row r="8" spans="1:4" s="18" customFormat="1" ht="15" customHeight="1">
      <c r="A8" s="14"/>
      <c r="B8" s="19" t="s">
        <v>13</v>
      </c>
      <c r="C8" s="20">
        <v>12549921784</v>
      </c>
      <c r="D8" s="21"/>
    </row>
    <row r="9" spans="1:4" s="23" customFormat="1" ht="15" customHeight="1">
      <c r="A9" s="14"/>
      <c r="B9" s="19" t="s">
        <v>14</v>
      </c>
      <c r="C9" s="20">
        <v>1589152849</v>
      </c>
      <c r="D9" s="22"/>
    </row>
    <row r="10" spans="1:6" s="23" customFormat="1" ht="15" customHeight="1">
      <c r="A10" s="14"/>
      <c r="B10" s="19" t="s">
        <v>15</v>
      </c>
      <c r="C10" s="20">
        <v>1173724421</v>
      </c>
      <c r="D10" s="22"/>
      <c r="F10" s="24"/>
    </row>
    <row r="11" spans="1:4" s="23" customFormat="1" ht="15" customHeight="1">
      <c r="A11" s="14"/>
      <c r="B11" s="19" t="s">
        <v>16</v>
      </c>
      <c r="C11" s="20">
        <v>2006953796</v>
      </c>
      <c r="D11" s="22"/>
    </row>
    <row r="12" spans="1:4" s="23" customFormat="1" ht="15" customHeight="1">
      <c r="A12" s="14"/>
      <c r="B12" s="19" t="s">
        <v>17</v>
      </c>
      <c r="C12" s="20">
        <v>607255416</v>
      </c>
      <c r="D12" s="22"/>
    </row>
    <row r="13" spans="1:6" s="23" customFormat="1" ht="15" customHeight="1">
      <c r="A13" s="14" t="s">
        <v>3</v>
      </c>
      <c r="B13" s="15" t="s">
        <v>18</v>
      </c>
      <c r="C13" s="16">
        <f>SUM(C14:C16)</f>
        <v>5079718357</v>
      </c>
      <c r="D13" s="17">
        <f>C13/$C$33</f>
        <v>0.1345418094087965</v>
      </c>
      <c r="F13" s="24"/>
    </row>
    <row r="14" spans="1:6" s="23" customFormat="1" ht="15" customHeight="1">
      <c r="A14" s="14"/>
      <c r="B14" s="19" t="s">
        <v>19</v>
      </c>
      <c r="C14" s="20">
        <v>4377780492</v>
      </c>
      <c r="D14" s="22"/>
      <c r="F14" s="24"/>
    </row>
    <row r="15" spans="1:4" s="23" customFormat="1" ht="15" customHeight="1">
      <c r="A15" s="14"/>
      <c r="B15" s="19" t="s">
        <v>20</v>
      </c>
      <c r="C15" s="24">
        <v>584755114</v>
      </c>
      <c r="D15" s="20" t="s">
        <v>21</v>
      </c>
    </row>
    <row r="16" spans="1:4" s="23" customFormat="1" ht="15" customHeight="1">
      <c r="A16" s="14"/>
      <c r="B16" s="19" t="s">
        <v>22</v>
      </c>
      <c r="C16" s="20">
        <v>117182751</v>
      </c>
      <c r="D16" s="22"/>
    </row>
    <row r="17" spans="1:5" s="18" customFormat="1" ht="15" customHeight="1">
      <c r="A17" s="14" t="s">
        <v>2</v>
      </c>
      <c r="B17" s="15" t="s">
        <v>23</v>
      </c>
      <c r="C17" s="16">
        <f>SUM(C18:C21)</f>
        <v>9681786082</v>
      </c>
      <c r="D17" s="17">
        <f>C17/$C$33</f>
        <v>0.2564325275999121</v>
      </c>
      <c r="E17" s="23"/>
    </row>
    <row r="18" spans="1:4" s="23" customFormat="1" ht="15" customHeight="1">
      <c r="A18" s="14"/>
      <c r="B18" s="19" t="s">
        <v>24</v>
      </c>
      <c r="C18" s="20">
        <v>6380058830</v>
      </c>
      <c r="D18" s="22"/>
    </row>
    <row r="19" spans="1:4" s="23" customFormat="1" ht="15" customHeight="1">
      <c r="A19" s="14"/>
      <c r="B19" s="19" t="s">
        <v>25</v>
      </c>
      <c r="C19" s="20">
        <v>2290875505</v>
      </c>
      <c r="D19" s="22"/>
    </row>
    <row r="20" spans="1:4" s="23" customFormat="1" ht="15" customHeight="1">
      <c r="A20" s="14"/>
      <c r="B20" s="19" t="s">
        <v>26</v>
      </c>
      <c r="C20" s="20">
        <v>865745996</v>
      </c>
      <c r="D20" s="22"/>
    </row>
    <row r="21" spans="1:4" s="23" customFormat="1" ht="15" customHeight="1">
      <c r="A21" s="14"/>
      <c r="B21" s="19" t="s">
        <v>27</v>
      </c>
      <c r="C21" s="20">
        <v>145105751</v>
      </c>
      <c r="D21" s="22"/>
    </row>
    <row r="22" spans="1:5" s="18" customFormat="1" ht="15" customHeight="1">
      <c r="A22" s="14" t="s">
        <v>1</v>
      </c>
      <c r="B22" s="15" t="s">
        <v>28</v>
      </c>
      <c r="C22" s="16">
        <f>SUM(C23:C25)</f>
        <v>3048866976</v>
      </c>
      <c r="D22" s="17">
        <f>C22/$C$33</f>
        <v>0.08075252420884675</v>
      </c>
      <c r="E22" s="23"/>
    </row>
    <row r="23" spans="1:4" s="23" customFormat="1" ht="15" customHeight="1">
      <c r="A23" s="14"/>
      <c r="B23" s="11" t="s">
        <v>29</v>
      </c>
      <c r="C23" s="20">
        <v>2080403558</v>
      </c>
      <c r="D23" s="22"/>
    </row>
    <row r="24" spans="1:4" s="23" customFormat="1" ht="15" customHeight="1">
      <c r="A24" s="14"/>
      <c r="B24" s="11" t="s">
        <v>30</v>
      </c>
      <c r="C24" s="20">
        <v>860397576</v>
      </c>
      <c r="D24" s="22"/>
    </row>
    <row r="25" spans="1:4" s="23" customFormat="1" ht="15" customHeight="1">
      <c r="A25" s="14"/>
      <c r="B25" s="11" t="s">
        <v>31</v>
      </c>
      <c r="C25" s="20">
        <v>108065842</v>
      </c>
      <c r="D25" s="22"/>
    </row>
    <row r="26" spans="1:4" s="23" customFormat="1" ht="15" customHeight="1">
      <c r="A26" s="14" t="s">
        <v>32</v>
      </c>
      <c r="B26" s="15" t="s">
        <v>33</v>
      </c>
      <c r="C26" s="16">
        <f>SUM(C27:C31)</f>
        <v>2018306669</v>
      </c>
      <c r="D26" s="17">
        <f>C26/$C$33</f>
        <v>0.053457024997242565</v>
      </c>
    </row>
    <row r="27" spans="1:4" s="23" customFormat="1" ht="15" customHeight="1">
      <c r="A27" s="11"/>
      <c r="B27" s="11" t="s">
        <v>34</v>
      </c>
      <c r="C27" s="20">
        <v>366083609</v>
      </c>
      <c r="D27" s="22"/>
    </row>
    <row r="28" spans="1:4" s="23" customFormat="1" ht="15" customHeight="1">
      <c r="A28" s="11"/>
      <c r="B28" s="11" t="s">
        <v>35</v>
      </c>
      <c r="C28" s="20">
        <v>257112165</v>
      </c>
      <c r="D28" s="22"/>
    </row>
    <row r="29" spans="1:4" s="23" customFormat="1" ht="15" customHeight="1">
      <c r="A29" s="11"/>
      <c r="B29" s="11" t="s">
        <v>36</v>
      </c>
      <c r="C29" s="20">
        <v>691195343</v>
      </c>
      <c r="D29" s="22"/>
    </row>
    <row r="30" spans="1:4" s="23" customFormat="1" ht="15" customHeight="1">
      <c r="A30" s="11"/>
      <c r="B30" s="11" t="s">
        <v>37</v>
      </c>
      <c r="C30" s="20">
        <v>88597654</v>
      </c>
      <c r="D30" s="22"/>
    </row>
    <row r="31" spans="1:4" s="23" customFormat="1" ht="15" customHeight="1">
      <c r="A31" s="11"/>
      <c r="B31" s="11" t="s">
        <v>38</v>
      </c>
      <c r="C31" s="20">
        <v>615317898</v>
      </c>
      <c r="D31" s="22"/>
    </row>
    <row r="32" spans="1:4" s="23" customFormat="1" ht="9" customHeight="1">
      <c r="A32" s="11"/>
      <c r="B32" s="11"/>
      <c r="C32" s="10"/>
      <c r="D32" s="25"/>
    </row>
    <row r="33" spans="1:5" s="18" customFormat="1" ht="15" customHeight="1">
      <c r="A33" s="26" t="s">
        <v>0</v>
      </c>
      <c r="B33" s="26"/>
      <c r="C33" s="27">
        <f>SUM(C26,C22,C17,C13,C7)</f>
        <v>37755686350</v>
      </c>
      <c r="D33" s="28">
        <f>C33/$C$33</f>
        <v>1</v>
      </c>
      <c r="E33" s="23"/>
    </row>
    <row r="34" spans="1:4" s="23" customFormat="1" ht="12.75" customHeight="1">
      <c r="A34" s="29"/>
      <c r="B34" s="29"/>
      <c r="C34" s="29"/>
      <c r="D34" s="29"/>
    </row>
    <row r="35" s="23" customFormat="1" ht="12.75" customHeight="1"/>
    <row r="36" s="23" customFormat="1" ht="12.75" customHeight="1"/>
    <row r="37" s="23" customFormat="1" ht="12.75" customHeight="1"/>
    <row r="38" s="23" customFormat="1" ht="13.5" customHeight="1"/>
    <row r="39" s="23" customFormat="1" ht="13.5" customHeight="1"/>
    <row r="40" s="23" customFormat="1" ht="13.5" customHeight="1"/>
    <row r="41" spans="2:4" s="23" customFormat="1" ht="13.5" customHeight="1">
      <c r="B41" s="30"/>
      <c r="C41" s="30"/>
      <c r="D41" s="30"/>
    </row>
    <row r="42" spans="2:4" s="23" customFormat="1" ht="13.5" customHeight="1">
      <c r="B42" s="39" t="s">
        <v>12</v>
      </c>
      <c r="C42" s="40">
        <f>C7</f>
        <v>17927008266</v>
      </c>
      <c r="D42" s="37">
        <v>48</v>
      </c>
    </row>
    <row r="43" spans="2:4" s="23" customFormat="1" ht="12.75">
      <c r="B43" s="39" t="s">
        <v>39</v>
      </c>
      <c r="C43" s="40">
        <f>C13</f>
        <v>5079718357</v>
      </c>
      <c r="D43" s="37">
        <f>+C43/$C$48*100</f>
        <v>13.45418094087965</v>
      </c>
    </row>
    <row r="44" spans="2:4" s="23" customFormat="1" ht="12.75">
      <c r="B44" s="39" t="s">
        <v>23</v>
      </c>
      <c r="C44" s="40">
        <f>C17</f>
        <v>9681786082</v>
      </c>
      <c r="D44" s="37">
        <f>+C44/$C$48*100</f>
        <v>25.64325275999121</v>
      </c>
    </row>
    <row r="45" spans="2:4" s="23" customFormat="1" ht="12.75">
      <c r="B45" s="39" t="s">
        <v>28</v>
      </c>
      <c r="C45" s="40">
        <f>C22</f>
        <v>3048866976</v>
      </c>
      <c r="D45" s="37">
        <f>+C45/$C$48*100</f>
        <v>8.075252420884675</v>
      </c>
    </row>
    <row r="46" spans="2:4" s="23" customFormat="1" ht="12.75">
      <c r="B46" s="41" t="s">
        <v>33</v>
      </c>
      <c r="C46" s="40">
        <f>C26</f>
        <v>2018306669</v>
      </c>
      <c r="D46" s="37">
        <f>+C46/$C$48*100</f>
        <v>5.345702499724257</v>
      </c>
    </row>
    <row r="47" spans="2:4" s="23" customFormat="1" ht="12.75">
      <c r="B47" s="41"/>
      <c r="C47" s="41"/>
      <c r="D47" s="38"/>
    </row>
    <row r="48" spans="2:4" s="23" customFormat="1" ht="12.75">
      <c r="B48" s="18"/>
      <c r="C48" s="31">
        <f>SUM(C42:C46)</f>
        <v>37755686350</v>
      </c>
      <c r="D48" s="38">
        <f>SUM(D42:D46)</f>
        <v>100.5183886214798</v>
      </c>
    </row>
    <row r="49" s="23" customFormat="1" ht="12.75">
      <c r="D49" s="32"/>
    </row>
    <row r="50" s="23" customFormat="1" ht="12.75">
      <c r="D50" s="32"/>
    </row>
    <row r="51" s="23" customFormat="1" ht="12.75">
      <c r="D51" s="32"/>
    </row>
    <row r="52" s="23" customFormat="1" ht="12.75">
      <c r="D52" s="32"/>
    </row>
    <row r="53" s="23" customFormat="1" ht="12.75">
      <c r="D53" s="32"/>
    </row>
    <row r="54" s="23" customFormat="1" ht="12.75">
      <c r="D54" s="32"/>
    </row>
    <row r="55" s="23" customFormat="1" ht="12.75"/>
    <row r="56" s="23" customFormat="1" ht="12.75"/>
    <row r="57" s="23" customFormat="1" ht="12.75">
      <c r="A57" s="33" t="s">
        <v>9</v>
      </c>
    </row>
    <row r="58" s="23" customFormat="1" ht="12.75"/>
    <row r="59" s="23" customFormat="1" ht="9.75" customHeight="1"/>
    <row r="60" s="23" customFormat="1" ht="12.75"/>
    <row r="61" s="23" customFormat="1" ht="12.75"/>
    <row r="62" s="23" customFormat="1" ht="12.75">
      <c r="A62" s="1"/>
    </row>
    <row r="63" s="23" customFormat="1" ht="12.75"/>
    <row r="64" s="23" customFormat="1" ht="12.75"/>
    <row r="65" s="23" customFormat="1" ht="12.75"/>
    <row r="66" s="23" customFormat="1" ht="12.75"/>
    <row r="67" s="23" customFormat="1" ht="12.75"/>
    <row r="68" s="23" customFormat="1" ht="12.75"/>
    <row r="69" s="23" customFormat="1" ht="12.75"/>
    <row r="70" s="23" customFormat="1" ht="12.75"/>
    <row r="71" s="23" customFormat="1" ht="12.75"/>
    <row r="72" s="23" customFormat="1" ht="12.75"/>
    <row r="73" s="23" customFormat="1" ht="12.75"/>
    <row r="74" s="23" customFormat="1" ht="12.75"/>
    <row r="75" s="23" customFormat="1" ht="12.75"/>
    <row r="76" s="23" customFormat="1" ht="12.75"/>
    <row r="77" s="23" customFormat="1" ht="12.75"/>
    <row r="78" s="23" customFormat="1" ht="12.75"/>
    <row r="79" s="23" customFormat="1" ht="12.75"/>
    <row r="80" s="23" customFormat="1" ht="12.75"/>
    <row r="81" s="23" customFormat="1" ht="12.75"/>
    <row r="82" s="23" customFormat="1" ht="12.75"/>
    <row r="83" s="23" customFormat="1" ht="12.75"/>
    <row r="84" s="23" customFormat="1" ht="12.75"/>
    <row r="85" s="23" customFormat="1" ht="12.75"/>
    <row r="86" s="23" customFormat="1" ht="12.75"/>
    <row r="87" s="23" customFormat="1" ht="12.75"/>
    <row r="88" s="23" customFormat="1" ht="12.75"/>
    <row r="89" s="23" customFormat="1" ht="12.75"/>
    <row r="90" s="23" customFormat="1" ht="12.75"/>
    <row r="91" s="23" customFormat="1" ht="12.75"/>
    <row r="92" s="23" customFormat="1" ht="12.75"/>
    <row r="93" s="23" customFormat="1" ht="12.75"/>
    <row r="94" s="23" customFormat="1" ht="12.75"/>
    <row r="95" s="23" customFormat="1" ht="12.75"/>
    <row r="96" s="23" customFormat="1" ht="12.75"/>
    <row r="97" s="23" customFormat="1" ht="12.75"/>
    <row r="98" s="23" customFormat="1" ht="12.75"/>
    <row r="99" s="23" customFormat="1" ht="12.75"/>
    <row r="100" s="23" customFormat="1" ht="12.75"/>
    <row r="101" s="23" customFormat="1" ht="12.75"/>
    <row r="102" s="23" customFormat="1" ht="12.75"/>
    <row r="103" s="23" customFormat="1" ht="12.75"/>
    <row r="104" s="23" customFormat="1" ht="12.75"/>
    <row r="105" s="23" customFormat="1" ht="12.75"/>
    <row r="106" s="23" customFormat="1" ht="12.75"/>
    <row r="107" s="23" customFormat="1" ht="12.75"/>
    <row r="108" s="23" customFormat="1" ht="12.75"/>
    <row r="109" s="23" customFormat="1" ht="12.75"/>
    <row r="110" s="23" customFormat="1" ht="12.75"/>
    <row r="111" s="23" customFormat="1" ht="12.75"/>
    <row r="112" s="23" customFormat="1" ht="12.75"/>
    <row r="113" s="23" customFormat="1" ht="12.75"/>
    <row r="114" s="23" customFormat="1" ht="12.75"/>
    <row r="115" s="23" customFormat="1" ht="12.75"/>
    <row r="116" s="23" customFormat="1" ht="12.75"/>
    <row r="117" s="23" customFormat="1" ht="12.75"/>
    <row r="118" s="23" customFormat="1" ht="12.75"/>
    <row r="119" s="23" customFormat="1" ht="12.75"/>
    <row r="120" s="23" customFormat="1" ht="12.75"/>
    <row r="121" s="23" customFormat="1" ht="12.75"/>
    <row r="122" s="23" customFormat="1" ht="12.75"/>
    <row r="123" s="23" customFormat="1" ht="12.75"/>
    <row r="124" s="23" customFormat="1" ht="12.75"/>
    <row r="125" s="23" customFormat="1" ht="12.75"/>
    <row r="126" s="23" customFormat="1" ht="12.75"/>
    <row r="127" s="23" customFormat="1" ht="12.75"/>
    <row r="128" s="23" customFormat="1" ht="12.75"/>
    <row r="129" s="23" customFormat="1" ht="12.75"/>
    <row r="130" s="23" customFormat="1" ht="12.75"/>
    <row r="131" s="23" customFormat="1" ht="12.75"/>
    <row r="132" s="23" customFormat="1" ht="12.75"/>
    <row r="133" s="23" customFormat="1" ht="12.75"/>
    <row r="134" s="23" customFormat="1" ht="12.75"/>
    <row r="135" s="23" customFormat="1" ht="12.75"/>
    <row r="136" s="23" customFormat="1" ht="12.75"/>
    <row r="137" s="23" customFormat="1" ht="12.75"/>
    <row r="138" s="23" customFormat="1" ht="12.75"/>
    <row r="139" s="23" customFormat="1" ht="12.75"/>
    <row r="140" s="23" customFormat="1" ht="12.75"/>
    <row r="141" s="23" customFormat="1" ht="12.75"/>
    <row r="142" s="23" customFormat="1" ht="12.75"/>
    <row r="143" s="23" customFormat="1" ht="12.75"/>
    <row r="144" s="23" customFormat="1" ht="12.75"/>
    <row r="145" s="23" customFormat="1" ht="12.75"/>
    <row r="146" s="23" customFormat="1" ht="12.75"/>
    <row r="147" s="23" customFormat="1" ht="12.75"/>
    <row r="148" s="23" customFormat="1" ht="12.75"/>
    <row r="149" s="23" customFormat="1" ht="12.75"/>
    <row r="150" s="23" customFormat="1" ht="12.75"/>
    <row r="151" s="23" customFormat="1" ht="12.75"/>
    <row r="152" s="23" customFormat="1" ht="12.75"/>
    <row r="153" s="23" customFormat="1" ht="12.75"/>
    <row r="154" s="23" customFormat="1" ht="12.75"/>
    <row r="155" s="23" customFormat="1" ht="12.75"/>
    <row r="156" s="23" customFormat="1" ht="12.75"/>
    <row r="157" s="23" customFormat="1" ht="12.75"/>
    <row r="158" s="23" customFormat="1" ht="12.75"/>
    <row r="159" s="23" customFormat="1" ht="12.75"/>
    <row r="160" s="23" customFormat="1" ht="12.75"/>
    <row r="161" s="23" customFormat="1" ht="12.75"/>
    <row r="162" s="23" customFormat="1" ht="12.75"/>
    <row r="163" s="23" customFormat="1" ht="12.75"/>
    <row r="164" s="23" customFormat="1" ht="12.75"/>
    <row r="165" s="23" customFormat="1" ht="12.75">
      <c r="E165" s="2"/>
    </row>
    <row r="166" s="23" customFormat="1" ht="12.75">
      <c r="E166" s="2"/>
    </row>
    <row r="167" spans="1:5" s="23" customFormat="1" ht="12.75">
      <c r="A167" s="34"/>
      <c r="B167" s="2"/>
      <c r="C167" s="35"/>
      <c r="D167" s="36"/>
      <c r="E167" s="2"/>
    </row>
  </sheetData>
  <sheetProtection/>
  <mergeCells count="2">
    <mergeCell ref="A1:D1"/>
    <mergeCell ref="A5:B5"/>
  </mergeCells>
  <printOptions horizontalCentered="1"/>
  <pageMargins left="0.3937007874015748" right="0.3937007874015748" top="0.5905511811023623" bottom="0.3937007874015748" header="0.3937007874015748" footer="0.3937007874015748"/>
  <pageSetup horizontalDpi="600" verticalDpi="600" orientation="landscape" scale="7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Jesús Guerrer</dc:creator>
  <cp:keywords/>
  <dc:description/>
  <cp:lastModifiedBy>Ma. de Jesús Guerrer</cp:lastModifiedBy>
  <cp:lastPrinted>2014-08-06T18:17:50Z</cp:lastPrinted>
  <dcterms:created xsi:type="dcterms:W3CDTF">2014-05-21T23:03:30Z</dcterms:created>
  <dcterms:modified xsi:type="dcterms:W3CDTF">2015-06-28T03:19:08Z</dcterms:modified>
  <cp:category/>
  <cp:version/>
  <cp:contentType/>
  <cp:contentStatus/>
</cp:coreProperties>
</file>