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ntigüedad y edad" sheetId="1" r:id="rId1"/>
  </sheets>
  <externalReferences>
    <externalReference r:id="rId2"/>
  </externalReferences>
  <definedNames>
    <definedName name="_xlnm.Print_Area" localSheetId="0">'antigüedad y edad'!$A$1:$L$53</definedName>
    <definedName name="_xlnm.Database" localSheetId="0">[1]paxprog!#REF!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18" i="1"/>
  <c r="C7"/>
  <c r="C18"/>
  <c r="D7"/>
  <c r="C8"/>
  <c r="D8"/>
  <c r="C9"/>
  <c r="D9"/>
  <c r="C10"/>
  <c r="D10"/>
  <c r="C11"/>
  <c r="D11"/>
  <c r="D12"/>
  <c r="C13"/>
  <c r="D13"/>
  <c r="C14"/>
  <c r="D14"/>
  <c r="C15"/>
  <c r="D15"/>
  <c r="C16"/>
  <c r="D16"/>
  <c r="C17"/>
  <c r="D17"/>
  <c r="D18"/>
  <c r="H45"/>
  <c r="I34"/>
  <c r="I35"/>
  <c r="I45"/>
  <c r="J35"/>
  <c r="I36"/>
  <c r="J36"/>
  <c r="I37"/>
  <c r="J37"/>
  <c r="I38"/>
  <c r="J38"/>
  <c r="I39"/>
  <c r="J39"/>
  <c r="I40"/>
  <c r="I41"/>
  <c r="J41"/>
  <c r="I42"/>
  <c r="I43"/>
  <c r="I44"/>
</calcChain>
</file>

<file path=xl/sharedStrings.xml><?xml version="1.0" encoding="utf-8"?>
<sst xmlns="http://schemas.openxmlformats.org/spreadsheetml/2006/main" count="29" uniqueCount="29">
  <si>
    <t>FUENTE: Nómina de la quincena 03 de 2017, Dirección General de Personal, UNAM.</t>
  </si>
  <si>
    <t>Total</t>
  </si>
  <si>
    <t>70 o más</t>
  </si>
  <si>
    <t>65 a 69</t>
  </si>
  <si>
    <t>60 a 64</t>
  </si>
  <si>
    <t>55 a 59</t>
  </si>
  <si>
    <t>50 a 54</t>
  </si>
  <si>
    <t>45 a 49</t>
  </si>
  <si>
    <t xml:space="preserve">                        </t>
  </si>
  <si>
    <t>40 a 44</t>
  </si>
  <si>
    <t>35 a 39</t>
  </si>
  <si>
    <t>30 a 34</t>
  </si>
  <si>
    <t>25 a 29</t>
  </si>
  <si>
    <t>Hasta 24</t>
  </si>
  <si>
    <t>Personal Académico por Grupos de Edad</t>
  </si>
  <si>
    <t>30 ó más</t>
  </si>
  <si>
    <t>27-29</t>
  </si>
  <si>
    <t>24-26</t>
  </si>
  <si>
    <t>21-23</t>
  </si>
  <si>
    <t>18-20</t>
  </si>
  <si>
    <t>15-17</t>
  </si>
  <si>
    <t>12-14</t>
  </si>
  <si>
    <t>9-11</t>
  </si>
  <si>
    <t>6-8</t>
  </si>
  <si>
    <t>3-5</t>
  </si>
  <si>
    <t>Hasta 2</t>
  </si>
  <si>
    <t>Personal Académico por Antigüedad</t>
  </si>
  <si>
    <t>EDAD Y PERMANENCIA DEL PERSONAL ACADÉMICO 2017</t>
  </si>
  <si>
    <t>UNAM. PERSONAL ACADÉMICO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</si>
</sst>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0"/>
      <name val="Helv"/>
    </font>
    <font>
      <sz val="10"/>
      <name val="MS Sans Serif"/>
      <family val="2"/>
    </font>
    <font>
      <sz val="10"/>
      <name val="Arial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Helv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1" quotePrefix="1" applyNumberFormat="1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2" fontId="2" fillId="0" borderId="0" xfId="1" quotePrefix="1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1" quotePrefix="1" applyFont="1" applyBorder="1" applyAlignment="1">
      <alignment vertical="center"/>
    </xf>
    <xf numFmtId="16" fontId="2" fillId="0" borderId="0" xfId="1" quotePrefix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</cellXfs>
  <cellStyles count="7">
    <cellStyle name="Normal" xfId="0" builtinId="0"/>
    <cellStyle name="Normal 2" xfId="3"/>
    <cellStyle name="Normal 2 2" xfId="4"/>
    <cellStyle name="Normal 2 2 2" xfId="5"/>
    <cellStyle name="Normal 2 2 2 2" xfId="6"/>
    <cellStyle name="Normal 2 2 3" xfId="2"/>
    <cellStyle name="Normal_graf_rh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25"/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Percent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</c:pie3D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2" r="0.750000000000002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095800524932"/>
          <c:y val="3.7499532897370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44824822232106"/>
          <c:y val="0.18421074149916569"/>
          <c:w val="0.86559291273401262"/>
          <c:h val="0.6411490743087855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edad'!$C$7:$C$17</c:f>
              <c:numCache>
                <c:formatCode>0.0</c:formatCode>
                <c:ptCount val="11"/>
                <c:pt idx="0">
                  <c:v>17.589090185148319</c:v>
                </c:pt>
                <c:pt idx="1">
                  <c:v>11.574258411307984</c:v>
                </c:pt>
                <c:pt idx="2">
                  <c:v>9.88701970933705</c:v>
                </c:pt>
                <c:pt idx="3">
                  <c:v>7.7991240294644628</c:v>
                </c:pt>
                <c:pt idx="4">
                  <c:v>6.7091379653593464</c:v>
                </c:pt>
                <c:pt idx="5">
                  <c:v>6.2</c:v>
                </c:pt>
                <c:pt idx="6">
                  <c:v>6.4154887517419867</c:v>
                </c:pt>
                <c:pt idx="7">
                  <c:v>6.562313358550667</c:v>
                </c:pt>
                <c:pt idx="8">
                  <c:v>5.9103125622138171</c:v>
                </c:pt>
                <c:pt idx="9">
                  <c:v>4.2604021501094964</c:v>
                </c:pt>
                <c:pt idx="10">
                  <c:v>17.041608600437986</c:v>
                </c:pt>
              </c:numCache>
            </c:numRef>
          </c:val>
        </c:ser>
        <c:gapWidth val="85"/>
        <c:axId val="70331008"/>
        <c:axId val="70467968"/>
      </c:barChart>
      <c:catAx>
        <c:axId val="7033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95800524935"/>
              <c:y val="0.940050180168156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467968"/>
        <c:crosses val="autoZero"/>
        <c:lblAlgn val="ctr"/>
        <c:lblOffset val="100"/>
        <c:tickLblSkip val="1"/>
        <c:tickMarkSkip val="1"/>
      </c:catAx>
      <c:valAx>
        <c:axId val="70467968"/>
        <c:scaling>
          <c:orientation val="minMax"/>
          <c:max val="20"/>
        </c:scaling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9.0579068241469912E-3"/>
              <c:y val="0.43165567863339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33100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9760996652"/>
          <c:y val="3.3766545310868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79827655951615"/>
          <c:y val="0.11167520515631751"/>
          <c:w val="0.86200867707051876"/>
          <c:h val="0.6700515918112405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s-MX"/>
                      <a:t>12.7.</a:t>
                    </a:r>
                  </a:p>
                </c:rich>
              </c:tx>
              <c:dLblPos val="outEnd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</c:dLbls>
          <c:cat>
            <c:strRef>
              <c:f>'antigüedad y edad'!$G$34:$G$44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edad'!$I$34:$I$44</c:f>
              <c:numCache>
                <c:formatCode>0.0</c:formatCode>
                <c:ptCount val="11"/>
                <c:pt idx="0">
                  <c:v>2.3243081823611385</c:v>
                </c:pt>
                <c:pt idx="1">
                  <c:v>6.0845112482580133</c:v>
                </c:pt>
                <c:pt idx="2">
                  <c:v>8.6576746963965761</c:v>
                </c:pt>
                <c:pt idx="3">
                  <c:v>11.524487358152498</c:v>
                </c:pt>
                <c:pt idx="4">
                  <c:v>12.17648815448935</c:v>
                </c:pt>
                <c:pt idx="5">
                  <c:v>12.654290264782004</c:v>
                </c:pt>
                <c:pt idx="6">
                  <c:v>12.651801712124227</c:v>
                </c:pt>
                <c:pt idx="7">
                  <c:v>12.629404738204261</c:v>
                </c:pt>
                <c:pt idx="8">
                  <c:v>10.021401552856858</c:v>
                </c:pt>
                <c:pt idx="9">
                  <c:v>6.4702369102130204</c:v>
                </c:pt>
                <c:pt idx="10">
                  <c:v>4.8053951821620551</c:v>
                </c:pt>
              </c:numCache>
            </c:numRef>
          </c:val>
        </c:ser>
        <c:gapWidth val="83"/>
        <c:axId val="70989312"/>
        <c:axId val="70991232"/>
      </c:barChart>
      <c:catAx>
        <c:axId val="7098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Rangos de edad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6293646792"/>
              <c:y val="0.89892473118279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991232"/>
        <c:crosses val="autoZero"/>
        <c:lblAlgn val="ctr"/>
        <c:lblOffset val="100"/>
        <c:tickLblSkip val="1"/>
        <c:tickMarkSkip val="1"/>
      </c:catAx>
      <c:valAx>
        <c:axId val="70991232"/>
        <c:scaling>
          <c:orientation val="minMax"/>
          <c:max val="20"/>
        </c:scaling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8.9604989604989659E-3"/>
              <c:y val="0.384415939942991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98931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Bachillerato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2" r="0.750000000000002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38100</xdr:rowOff>
    </xdr:from>
    <xdr:to>
      <xdr:col>6</xdr:col>
      <xdr:colOff>723900</xdr:colOff>
      <xdr:row>27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723900</xdr:colOff>
      <xdr:row>27</xdr:row>
      <xdr:rowOff>123825</xdr:rowOff>
    </xdr:from>
    <xdr:to>
      <xdr:col>12</xdr:col>
      <xdr:colOff>704850</xdr:colOff>
      <xdr:row>51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1998\valida98\persac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abSelected="1" zoomScaleNormal="100" workbookViewId="0">
      <selection sqref="A1:M1"/>
    </sheetView>
  </sheetViews>
  <sheetFormatPr baseColWidth="10" defaultRowHeight="12.75"/>
  <cols>
    <col min="1" max="3" width="11.42578125" style="1" customWidth="1"/>
    <col min="4" max="16384" width="11.42578125" style="1"/>
  </cols>
  <sheetData>
    <row r="1" spans="1:14" ht="15" customHeight="1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15" customHeight="1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8"/>
    </row>
    <row r="3" spans="1:1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4">
      <c r="A4" s="21"/>
      <c r="B4" s="21"/>
      <c r="J4" s="12"/>
    </row>
    <row r="5" spans="1:14">
      <c r="A5" s="21"/>
      <c r="B5" s="21"/>
      <c r="J5" s="12"/>
    </row>
    <row r="6" spans="1:14">
      <c r="A6" s="36" t="s">
        <v>26</v>
      </c>
      <c r="B6" s="19"/>
      <c r="C6" s="19"/>
      <c r="F6" s="19"/>
      <c r="G6" s="19"/>
      <c r="J6" s="12"/>
      <c r="K6" s="14"/>
      <c r="L6" s="16"/>
    </row>
    <row r="7" spans="1:14">
      <c r="A7" s="1" t="s">
        <v>25</v>
      </c>
      <c r="B7" s="1">
        <v>7068</v>
      </c>
      <c r="C7" s="22">
        <f t="shared" ref="C7:D11" si="0">+B7/B$18*100</f>
        <v>17.589090185148319</v>
      </c>
      <c r="D7" s="32">
        <f t="shared" si="0"/>
        <v>17.589090185148319</v>
      </c>
      <c r="F7" s="29"/>
      <c r="G7" s="29"/>
      <c r="J7" s="33"/>
      <c r="K7" s="14"/>
      <c r="L7" s="16"/>
    </row>
    <row r="8" spans="1:14">
      <c r="A8" s="35" t="s">
        <v>24</v>
      </c>
      <c r="B8" s="1">
        <v>4651</v>
      </c>
      <c r="C8" s="22">
        <f t="shared" si="0"/>
        <v>11.574258411307984</v>
      </c>
      <c r="D8" s="32">
        <f t="shared" si="0"/>
        <v>11.574258411307984</v>
      </c>
      <c r="F8" s="29"/>
      <c r="G8" s="29"/>
      <c r="J8" s="33"/>
      <c r="K8" s="14"/>
      <c r="L8" s="16"/>
    </row>
    <row r="9" spans="1:14">
      <c r="A9" s="34" t="s">
        <v>23</v>
      </c>
      <c r="B9" s="1">
        <v>3973</v>
      </c>
      <c r="C9" s="22">
        <f t="shared" si="0"/>
        <v>9.88701970933705</v>
      </c>
      <c r="D9" s="32">
        <f t="shared" si="0"/>
        <v>9.88701970933705</v>
      </c>
      <c r="F9" s="29"/>
      <c r="G9" s="29"/>
      <c r="J9" s="33"/>
      <c r="K9" s="14"/>
      <c r="L9" s="16"/>
    </row>
    <row r="10" spans="1:14">
      <c r="A10" s="34" t="s">
        <v>22</v>
      </c>
      <c r="B10" s="1">
        <v>3134</v>
      </c>
      <c r="C10" s="22">
        <f t="shared" si="0"/>
        <v>7.7991240294644628</v>
      </c>
      <c r="D10" s="32">
        <f t="shared" si="0"/>
        <v>7.7991240294644628</v>
      </c>
      <c r="F10" s="29"/>
      <c r="G10" s="29"/>
      <c r="J10" s="33"/>
      <c r="K10" s="14"/>
      <c r="L10" s="16"/>
    </row>
    <row r="11" spans="1:14">
      <c r="A11" s="34" t="s">
        <v>21</v>
      </c>
      <c r="B11" s="1">
        <v>2696</v>
      </c>
      <c r="C11" s="22">
        <f t="shared" si="0"/>
        <v>6.7091379653593464</v>
      </c>
      <c r="D11" s="32">
        <f t="shared" si="0"/>
        <v>6.7091379653593464</v>
      </c>
      <c r="F11" s="29"/>
      <c r="G11" s="29"/>
      <c r="I11" s="21"/>
      <c r="J11" s="33"/>
      <c r="K11" s="14"/>
      <c r="L11" s="16"/>
    </row>
    <row r="12" spans="1:14">
      <c r="A12" s="34" t="s">
        <v>20</v>
      </c>
      <c r="B12" s="1">
        <v>2512</v>
      </c>
      <c r="C12" s="22">
        <v>6.2</v>
      </c>
      <c r="D12" s="32">
        <f t="shared" ref="D12:D18" si="1">+C12/C$18*100</f>
        <v>6.2</v>
      </c>
      <c r="F12" s="29"/>
      <c r="G12" s="29"/>
      <c r="I12" s="21"/>
      <c r="J12" s="33"/>
      <c r="K12" s="14"/>
      <c r="L12" s="16"/>
    </row>
    <row r="13" spans="1:14">
      <c r="A13" s="34" t="s">
        <v>19</v>
      </c>
      <c r="B13" s="1">
        <v>2578</v>
      </c>
      <c r="C13" s="22">
        <f t="shared" ref="C13:C18" si="2">+B13/B$18*100</f>
        <v>6.4154887517419867</v>
      </c>
      <c r="D13" s="32">
        <f t="shared" si="1"/>
        <v>6.4154887517419867</v>
      </c>
      <c r="F13" s="29"/>
      <c r="G13" s="29"/>
      <c r="I13" s="21"/>
      <c r="J13" s="33"/>
      <c r="K13" s="14"/>
      <c r="L13" s="16"/>
    </row>
    <row r="14" spans="1:14">
      <c r="A14" s="34" t="s">
        <v>18</v>
      </c>
      <c r="B14" s="1">
        <v>2637</v>
      </c>
      <c r="C14" s="22">
        <f t="shared" si="2"/>
        <v>6.562313358550667</v>
      </c>
      <c r="D14" s="32">
        <f t="shared" si="1"/>
        <v>6.562313358550667</v>
      </c>
      <c r="F14" s="29"/>
      <c r="G14" s="29"/>
      <c r="I14" s="21"/>
      <c r="J14" s="33"/>
      <c r="K14" s="14"/>
      <c r="L14" s="16"/>
    </row>
    <row r="15" spans="1:14">
      <c r="A15" s="34" t="s">
        <v>17</v>
      </c>
      <c r="B15" s="1">
        <v>2375</v>
      </c>
      <c r="C15" s="22">
        <f t="shared" si="2"/>
        <v>5.9103125622138171</v>
      </c>
      <c r="D15" s="32">
        <f t="shared" si="1"/>
        <v>5.9103125622138171</v>
      </c>
      <c r="F15" s="29"/>
      <c r="G15" s="29"/>
      <c r="I15" s="21"/>
      <c r="J15" s="33"/>
      <c r="K15" s="14"/>
      <c r="L15" s="16"/>
    </row>
    <row r="16" spans="1:14">
      <c r="A16" s="34" t="s">
        <v>16</v>
      </c>
      <c r="B16" s="1">
        <v>1712</v>
      </c>
      <c r="C16" s="22">
        <f t="shared" si="2"/>
        <v>4.2604021501094964</v>
      </c>
      <c r="D16" s="32">
        <f t="shared" si="1"/>
        <v>4.2604021501094964</v>
      </c>
      <c r="F16" s="29"/>
      <c r="G16" s="29"/>
      <c r="I16" s="21"/>
      <c r="J16" s="33"/>
      <c r="K16" s="14"/>
      <c r="L16" s="16"/>
    </row>
    <row r="17" spans="1:12">
      <c r="A17" s="1" t="s">
        <v>15</v>
      </c>
      <c r="B17" s="1">
        <v>6848</v>
      </c>
      <c r="C17" s="22">
        <f t="shared" si="2"/>
        <v>17.041608600437986</v>
      </c>
      <c r="D17" s="32">
        <f t="shared" si="1"/>
        <v>17.041608600437986</v>
      </c>
      <c r="F17" s="29"/>
      <c r="G17" s="29"/>
      <c r="I17" s="21"/>
      <c r="J17" s="20"/>
      <c r="K17" s="20"/>
      <c r="L17" s="20"/>
    </row>
    <row r="18" spans="1:12">
      <c r="B18" s="26">
        <f>SUM(B7:B17)</f>
        <v>40184</v>
      </c>
      <c r="C18" s="22">
        <f t="shared" si="2"/>
        <v>100</v>
      </c>
      <c r="D18" s="22">
        <f t="shared" si="1"/>
        <v>100</v>
      </c>
      <c r="F18" s="19"/>
      <c r="G18" s="19"/>
      <c r="I18" s="21"/>
      <c r="J18" s="20"/>
      <c r="K18" s="20"/>
      <c r="L18" s="20"/>
    </row>
    <row r="19" spans="1:12">
      <c r="B19" s="17"/>
      <c r="C19" s="32"/>
      <c r="D19" s="19"/>
      <c r="E19" s="19"/>
      <c r="F19" s="19"/>
      <c r="G19" s="19"/>
      <c r="I19" s="21"/>
      <c r="J19" s="20"/>
      <c r="K19" s="20"/>
      <c r="L19" s="20"/>
    </row>
    <row r="20" spans="1:12">
      <c r="B20" s="17"/>
      <c r="C20" s="32"/>
      <c r="D20" s="19"/>
      <c r="E20" s="19"/>
      <c r="F20" s="19"/>
      <c r="G20" s="19"/>
      <c r="I20" s="21"/>
      <c r="J20" s="20"/>
      <c r="K20" s="20"/>
      <c r="L20" s="20"/>
    </row>
    <row r="21" spans="1:12">
      <c r="B21" s="26"/>
      <c r="C21" s="32"/>
      <c r="D21" s="19"/>
      <c r="E21" s="19"/>
      <c r="F21" s="19"/>
      <c r="G21" s="19"/>
      <c r="I21" s="21"/>
      <c r="J21" s="20"/>
      <c r="K21" s="20"/>
      <c r="L21" s="20"/>
    </row>
    <row r="22" spans="1:12">
      <c r="B22" s="26"/>
      <c r="C22" s="32"/>
      <c r="D22" s="19"/>
      <c r="E22" s="19"/>
      <c r="F22" s="19"/>
      <c r="G22" s="19"/>
      <c r="I22" s="21"/>
      <c r="J22" s="20"/>
      <c r="K22" s="20"/>
      <c r="L22" s="20"/>
    </row>
    <row r="23" spans="1:12">
      <c r="B23" s="26"/>
      <c r="C23" s="32"/>
      <c r="D23" s="19"/>
      <c r="E23" s="19"/>
      <c r="F23" s="19"/>
      <c r="G23" s="19"/>
      <c r="I23" s="21"/>
      <c r="J23" s="20"/>
      <c r="K23" s="20"/>
      <c r="L23" s="20"/>
    </row>
    <row r="24" spans="1:12">
      <c r="B24" s="17"/>
      <c r="C24" s="20"/>
      <c r="D24" s="31"/>
      <c r="E24" s="31"/>
      <c r="F24" s="31"/>
      <c r="G24" s="31"/>
      <c r="H24" s="20"/>
      <c r="I24" s="20"/>
      <c r="J24" s="20"/>
      <c r="K24" s="20"/>
      <c r="L24" s="20"/>
    </row>
    <row r="25" spans="1:12">
      <c r="A25" s="19"/>
      <c r="B25" s="19"/>
      <c r="C25" s="19"/>
      <c r="D25" s="19"/>
      <c r="E25" s="19"/>
      <c r="F25" s="19"/>
      <c r="G25" s="19"/>
    </row>
    <row r="26" spans="1:12">
      <c r="A26" s="19"/>
      <c r="B26" s="19"/>
      <c r="C26" s="19"/>
      <c r="D26" s="19"/>
      <c r="E26" s="29"/>
      <c r="F26" s="28"/>
      <c r="G26" s="19"/>
      <c r="J26" s="20"/>
      <c r="K26" s="20"/>
      <c r="L26" s="20"/>
    </row>
    <row r="27" spans="1:12">
      <c r="A27" s="19"/>
      <c r="B27" s="19"/>
      <c r="C27" s="19"/>
      <c r="D27" s="19"/>
      <c r="E27" s="29"/>
      <c r="F27" s="28"/>
      <c r="G27" s="30"/>
      <c r="J27" s="20"/>
      <c r="K27" s="20"/>
      <c r="L27" s="20"/>
    </row>
    <row r="28" spans="1:12">
      <c r="A28" s="19"/>
      <c r="B28" s="19"/>
      <c r="C28" s="19"/>
      <c r="D28" s="19"/>
      <c r="E28" s="29"/>
      <c r="F28" s="28"/>
      <c r="G28" s="19"/>
      <c r="K28" s="20"/>
      <c r="L28" s="20"/>
    </row>
    <row r="29" spans="1:12">
      <c r="A29" s="19"/>
      <c r="B29" s="19"/>
      <c r="C29" s="19"/>
      <c r="D29" s="19"/>
      <c r="E29" s="29"/>
      <c r="F29" s="28"/>
      <c r="G29" s="19"/>
      <c r="K29" s="20"/>
      <c r="L29" s="20"/>
    </row>
    <row r="30" spans="1:12">
      <c r="E30" s="14"/>
      <c r="F30" s="16"/>
      <c r="K30" s="20"/>
      <c r="L30" s="20"/>
    </row>
    <row r="31" spans="1:12">
      <c r="E31" s="14"/>
      <c r="F31" s="16"/>
      <c r="K31" s="20"/>
      <c r="L31" s="20"/>
    </row>
    <row r="32" spans="1:12">
      <c r="E32" s="14"/>
      <c r="F32" s="16"/>
      <c r="K32" s="20"/>
      <c r="L32" s="20"/>
    </row>
    <row r="33" spans="1:18">
      <c r="E33" s="14"/>
      <c r="F33" s="16"/>
      <c r="G33" s="27" t="s">
        <v>14</v>
      </c>
      <c r="H33" s="26"/>
      <c r="K33" s="20"/>
      <c r="L33" s="20"/>
    </row>
    <row r="34" spans="1:18">
      <c r="E34" s="14"/>
      <c r="F34" s="16"/>
      <c r="G34" s="1" t="s">
        <v>13</v>
      </c>
      <c r="H34" s="24">
        <v>934</v>
      </c>
      <c r="I34" s="22">
        <f t="shared" ref="I34:I45" si="3">+H34/H$45*100</f>
        <v>2.3243081823611385</v>
      </c>
      <c r="J34" s="22">
        <v>2.2999999999999998</v>
      </c>
      <c r="K34" s="23"/>
      <c r="L34" s="20"/>
    </row>
    <row r="35" spans="1:18">
      <c r="E35" s="14"/>
      <c r="F35" s="16"/>
      <c r="G35" s="1" t="s">
        <v>12</v>
      </c>
      <c r="H35" s="24">
        <v>2445</v>
      </c>
      <c r="I35" s="22">
        <f t="shared" si="3"/>
        <v>6.0845112482580133</v>
      </c>
      <c r="J35" s="22">
        <f>+I35/I$45*100</f>
        <v>6.0845112482580133</v>
      </c>
      <c r="K35" s="23"/>
      <c r="L35" s="20"/>
    </row>
    <row r="36" spans="1:18">
      <c r="E36" s="14"/>
      <c r="F36" s="16"/>
      <c r="G36" s="1" t="s">
        <v>11</v>
      </c>
      <c r="H36" s="24">
        <v>3479</v>
      </c>
      <c r="I36" s="22">
        <f t="shared" si="3"/>
        <v>8.6576746963965761</v>
      </c>
      <c r="J36" s="22">
        <f>+I36/I$45*100</f>
        <v>8.6576746963965761</v>
      </c>
      <c r="K36" s="23"/>
      <c r="L36" s="20"/>
    </row>
    <row r="37" spans="1:18" s="21" customFormat="1">
      <c r="G37" s="1" t="s">
        <v>10</v>
      </c>
      <c r="H37" s="24">
        <v>4631</v>
      </c>
      <c r="I37" s="22">
        <f t="shared" si="3"/>
        <v>11.524487358152498</v>
      </c>
      <c r="J37" s="22">
        <f>+I37/I$45*100</f>
        <v>11.524487358152498</v>
      </c>
      <c r="K37" s="23"/>
    </row>
    <row r="38" spans="1:18" s="21" customFormat="1">
      <c r="G38" s="1" t="s">
        <v>9</v>
      </c>
      <c r="H38" s="24">
        <v>4893</v>
      </c>
      <c r="I38" s="22">
        <f t="shared" si="3"/>
        <v>12.17648815448935</v>
      </c>
      <c r="J38" s="22">
        <f>+I38/I$45*100</f>
        <v>12.17648815448935</v>
      </c>
      <c r="K38" s="23"/>
      <c r="R38" s="21" t="s">
        <v>8</v>
      </c>
    </row>
    <row r="39" spans="1:18" s="21" customFormat="1">
      <c r="G39" s="1" t="s">
        <v>7</v>
      </c>
      <c r="H39" s="24">
        <v>5085</v>
      </c>
      <c r="I39" s="22">
        <f t="shared" si="3"/>
        <v>12.654290264782004</v>
      </c>
      <c r="J39" s="22">
        <f>+I39/I$45*100</f>
        <v>12.654290264782004</v>
      </c>
      <c r="K39" s="23"/>
    </row>
    <row r="40" spans="1:18" s="21" customFormat="1">
      <c r="B40" s="17"/>
      <c r="G40" s="1" t="s">
        <v>6</v>
      </c>
      <c r="H40" s="24">
        <v>5084</v>
      </c>
      <c r="I40" s="22">
        <f t="shared" si="3"/>
        <v>12.651801712124227</v>
      </c>
      <c r="J40" s="22">
        <v>12.6</v>
      </c>
      <c r="K40" s="23"/>
    </row>
    <row r="41" spans="1:18" s="21" customFormat="1">
      <c r="B41" s="17"/>
      <c r="G41" s="1" t="s">
        <v>5</v>
      </c>
      <c r="H41" s="24">
        <v>5075</v>
      </c>
      <c r="I41" s="22">
        <f t="shared" si="3"/>
        <v>12.629404738204261</v>
      </c>
      <c r="J41" s="22">
        <f>+I41/I$45*100</f>
        <v>12.629404738204261</v>
      </c>
      <c r="K41" s="23"/>
    </row>
    <row r="42" spans="1:18" s="21" customFormat="1">
      <c r="B42" s="17"/>
      <c r="G42" s="1" t="s">
        <v>4</v>
      </c>
      <c r="H42" s="24">
        <v>4027</v>
      </c>
      <c r="I42" s="22">
        <f t="shared" si="3"/>
        <v>10.021401552856858</v>
      </c>
      <c r="J42" s="15">
        <v>10</v>
      </c>
      <c r="K42" s="23"/>
    </row>
    <row r="43" spans="1:18" s="21" customFormat="1">
      <c r="A43" s="25"/>
      <c r="B43" s="17"/>
      <c r="C43" s="25"/>
      <c r="G43" s="1" t="s">
        <v>3</v>
      </c>
      <c r="H43" s="24">
        <v>2600</v>
      </c>
      <c r="I43" s="22">
        <f t="shared" si="3"/>
        <v>6.4702369102130204</v>
      </c>
      <c r="J43" s="15">
        <v>6.5</v>
      </c>
      <c r="K43" s="23"/>
    </row>
    <row r="44" spans="1:18" s="21" customFormat="1">
      <c r="A44" s="25"/>
      <c r="B44" s="17"/>
      <c r="C44" s="25"/>
      <c r="G44" s="1" t="s">
        <v>2</v>
      </c>
      <c r="H44" s="24">
        <v>1931</v>
      </c>
      <c r="I44" s="22">
        <f t="shared" si="3"/>
        <v>4.8053951821620551</v>
      </c>
      <c r="J44" s="22">
        <v>4.8</v>
      </c>
      <c r="K44" s="23"/>
    </row>
    <row r="45" spans="1:18">
      <c r="A45" s="2"/>
      <c r="B45" s="17"/>
      <c r="C45" s="2"/>
      <c r="G45" s="21" t="s">
        <v>1</v>
      </c>
      <c r="H45" s="17">
        <f>SUM(H34:H44)</f>
        <v>40184</v>
      </c>
      <c r="I45" s="22">
        <f t="shared" si="3"/>
        <v>100</v>
      </c>
      <c r="J45" s="15"/>
      <c r="K45" s="19"/>
      <c r="L45" s="19"/>
    </row>
    <row r="46" spans="1:18">
      <c r="B46" s="17"/>
      <c r="G46" s="21"/>
      <c r="H46" s="17"/>
      <c r="I46" s="21"/>
      <c r="J46" s="21"/>
      <c r="K46" s="19"/>
      <c r="L46" s="19"/>
    </row>
    <row r="47" spans="1:18">
      <c r="B47" s="17"/>
      <c r="G47" s="21"/>
      <c r="H47" s="21"/>
      <c r="I47" s="21"/>
      <c r="J47" s="21"/>
      <c r="K47" s="19"/>
      <c r="L47" s="19"/>
    </row>
    <row r="48" spans="1:18">
      <c r="B48" s="17"/>
      <c r="J48" s="19"/>
      <c r="K48" s="19"/>
      <c r="L48" s="19"/>
    </row>
    <row r="49" spans="1:12">
      <c r="B49" s="17"/>
      <c r="G49" s="19"/>
      <c r="H49" s="19"/>
      <c r="I49" s="19"/>
      <c r="J49" s="19"/>
      <c r="K49" s="19"/>
      <c r="L49" s="19"/>
    </row>
    <row r="50" spans="1:12">
      <c r="B50" s="17"/>
      <c r="C50" s="20"/>
      <c r="G50" s="19"/>
      <c r="H50" s="19"/>
      <c r="I50" s="19"/>
      <c r="J50" s="19"/>
      <c r="K50" s="19"/>
      <c r="L50" s="19"/>
    </row>
    <row r="51" spans="1:12">
      <c r="C51" s="20"/>
      <c r="G51" s="19"/>
      <c r="H51" s="19"/>
      <c r="I51" s="19"/>
      <c r="J51" s="19"/>
      <c r="K51" s="19"/>
      <c r="L51" s="19"/>
    </row>
    <row r="52" spans="1:12">
      <c r="A52" s="2"/>
      <c r="B52" s="2"/>
      <c r="C52" s="6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18" t="s">
        <v>0</v>
      </c>
      <c r="B53" s="17"/>
    </row>
    <row r="54" spans="1:12">
      <c r="B54" s="13"/>
    </row>
    <row r="59" spans="1:12">
      <c r="A59" s="13"/>
      <c r="B59" s="17"/>
      <c r="C59" s="12"/>
      <c r="E59" s="14"/>
      <c r="F59" s="16"/>
    </row>
    <row r="60" spans="1:12">
      <c r="A60" s="13"/>
      <c r="B60" s="17"/>
      <c r="C60" s="12"/>
      <c r="E60" s="14"/>
      <c r="F60" s="16"/>
    </row>
    <row r="61" spans="1:12">
      <c r="A61" s="13"/>
      <c r="B61" s="17"/>
      <c r="C61" s="12"/>
      <c r="E61" s="14"/>
      <c r="F61" s="16"/>
    </row>
    <row r="62" spans="1:12">
      <c r="A62" s="13"/>
      <c r="B62" s="17"/>
      <c r="C62" s="12"/>
      <c r="E62" s="14"/>
      <c r="F62" s="16"/>
    </row>
    <row r="63" spans="1:12">
      <c r="A63" s="13"/>
      <c r="B63" s="17"/>
      <c r="C63" s="12"/>
      <c r="E63" s="14"/>
      <c r="F63" s="16"/>
    </row>
    <row r="64" spans="1:12">
      <c r="A64" s="13"/>
      <c r="B64" s="17"/>
      <c r="C64" s="12"/>
      <c r="E64" s="14"/>
      <c r="F64" s="16"/>
    </row>
    <row r="65" spans="1:6">
      <c r="B65" s="13"/>
      <c r="C65" s="15"/>
    </row>
    <row r="70" spans="1:6">
      <c r="A70" s="13"/>
      <c r="B70" s="14"/>
      <c r="C70" s="12"/>
      <c r="E70" s="14"/>
      <c r="F70" s="14"/>
    </row>
    <row r="71" spans="1:6">
      <c r="A71" s="13"/>
      <c r="B71" s="14"/>
      <c r="C71" s="12"/>
      <c r="E71" s="14"/>
      <c r="F71" s="14"/>
    </row>
    <row r="72" spans="1:6">
      <c r="A72" s="13"/>
      <c r="B72" s="14"/>
      <c r="C72" s="12"/>
      <c r="E72" s="14"/>
      <c r="F72" s="14"/>
    </row>
    <row r="73" spans="1:6">
      <c r="A73" s="13"/>
      <c r="B73" s="14"/>
      <c r="C73" s="12"/>
      <c r="E73" s="14"/>
      <c r="F73" s="14"/>
    </row>
    <row r="74" spans="1:6">
      <c r="A74" s="13"/>
      <c r="B74" s="14"/>
      <c r="C74" s="12"/>
      <c r="E74" s="14"/>
      <c r="F74" s="14"/>
    </row>
    <row r="75" spans="1:6">
      <c r="A75" s="13"/>
      <c r="B75" s="14"/>
      <c r="C75" s="12"/>
      <c r="E75" s="14"/>
      <c r="F75" s="14"/>
    </row>
    <row r="76" spans="1:6">
      <c r="B76" s="13"/>
      <c r="C76" s="12"/>
    </row>
    <row r="78" spans="1:6" s="2" customFormat="1"/>
    <row r="79" spans="1:6" s="2" customFormat="1">
      <c r="E79" s="11"/>
    </row>
    <row r="80" spans="1:6" s="2" customFormat="1"/>
    <row r="81" spans="1:6" s="2" customFormat="1">
      <c r="A81" s="5"/>
      <c r="B81" s="8"/>
      <c r="C81" s="7"/>
      <c r="E81" s="10"/>
      <c r="F81" s="8"/>
    </row>
    <row r="82" spans="1:6" s="2" customFormat="1">
      <c r="A82" s="5"/>
      <c r="B82" s="8"/>
      <c r="C82" s="7"/>
      <c r="E82" s="10"/>
      <c r="F82" s="8"/>
    </row>
    <row r="83" spans="1:6" s="2" customFormat="1">
      <c r="A83" s="5"/>
      <c r="B83" s="8"/>
      <c r="C83" s="7"/>
      <c r="E83" s="10"/>
      <c r="F83" s="8"/>
    </row>
    <row r="84" spans="1:6" s="2" customFormat="1">
      <c r="A84" s="5"/>
      <c r="B84" s="8"/>
      <c r="C84" s="7"/>
      <c r="E84" s="10"/>
      <c r="F84" s="8"/>
    </row>
    <row r="85" spans="1:6" s="2" customFormat="1">
      <c r="A85" s="5"/>
      <c r="B85" s="8"/>
      <c r="C85" s="7"/>
      <c r="E85" s="10"/>
      <c r="F85" s="8"/>
    </row>
    <row r="86" spans="1:6" s="2" customFormat="1">
      <c r="A86" s="5"/>
      <c r="B86" s="8"/>
      <c r="C86" s="7"/>
      <c r="E86" s="10"/>
      <c r="F86" s="8"/>
    </row>
    <row r="87" spans="1:6" s="2" customFormat="1">
      <c r="A87" s="5"/>
      <c r="B87" s="8"/>
      <c r="C87" s="7"/>
      <c r="D87" s="6"/>
      <c r="E87" s="10"/>
      <c r="F87" s="8"/>
    </row>
    <row r="88" spans="1:6" s="2" customFormat="1">
      <c r="A88" s="5"/>
      <c r="B88" s="8"/>
      <c r="C88" s="7"/>
      <c r="D88" s="6"/>
      <c r="E88" s="10"/>
      <c r="F88" s="8"/>
    </row>
    <row r="89" spans="1:6" s="2" customFormat="1">
      <c r="B89" s="5"/>
      <c r="C89" s="9"/>
      <c r="D89" s="6"/>
      <c r="E89" s="6"/>
    </row>
    <row r="90" spans="1:6" s="2" customFormat="1">
      <c r="D90" s="6"/>
      <c r="E90" s="6"/>
    </row>
    <row r="91" spans="1:6" s="2" customFormat="1">
      <c r="D91" s="6"/>
      <c r="E91" s="6"/>
    </row>
    <row r="92" spans="1:6" s="2" customFormat="1">
      <c r="D92" s="6"/>
      <c r="E92" s="6"/>
    </row>
    <row r="93" spans="1:6" s="2" customFormat="1">
      <c r="D93" s="6"/>
      <c r="E93" s="6"/>
    </row>
    <row r="94" spans="1:6" s="2" customFormat="1">
      <c r="D94" s="6"/>
      <c r="E94" s="6"/>
    </row>
    <row r="95" spans="1:6" s="2" customFormat="1"/>
    <row r="96" spans="1:6" s="2" customFormat="1"/>
    <row r="97" spans="1:5" s="2" customFormat="1"/>
    <row r="98" spans="1:5" s="2" customFormat="1"/>
    <row r="99" spans="1:5" s="2" customFormat="1">
      <c r="A99" s="5"/>
      <c r="B99" s="8"/>
      <c r="C99" s="7"/>
      <c r="D99" s="6"/>
      <c r="E99" s="6"/>
    </row>
    <row r="100" spans="1:5" s="2" customFormat="1">
      <c r="A100" s="5"/>
      <c r="B100" s="8"/>
      <c r="C100" s="7"/>
      <c r="D100" s="6"/>
      <c r="E100" s="6"/>
    </row>
    <row r="101" spans="1:5" s="2" customFormat="1">
      <c r="A101" s="5"/>
      <c r="B101" s="8"/>
      <c r="C101" s="7"/>
      <c r="D101" s="6"/>
      <c r="E101" s="6"/>
    </row>
    <row r="102" spans="1:5" s="2" customFormat="1">
      <c r="A102" s="5"/>
      <c r="B102" s="8"/>
      <c r="C102" s="7"/>
      <c r="D102" s="6"/>
      <c r="E102" s="6"/>
    </row>
    <row r="103" spans="1:5" s="2" customFormat="1">
      <c r="A103" s="5"/>
      <c r="B103" s="8"/>
      <c r="C103" s="7"/>
      <c r="D103" s="6"/>
      <c r="E103" s="6"/>
    </row>
    <row r="104" spans="1:5" s="2" customFormat="1">
      <c r="A104" s="5"/>
      <c r="B104" s="8"/>
      <c r="C104" s="7"/>
      <c r="D104" s="6"/>
      <c r="E104" s="6"/>
    </row>
    <row r="105" spans="1:5" s="2" customFormat="1">
      <c r="A105" s="5"/>
      <c r="B105" s="8"/>
      <c r="C105" s="7"/>
      <c r="D105" s="6"/>
      <c r="E105" s="6"/>
    </row>
    <row r="106" spans="1:5" s="2" customFormat="1">
      <c r="A106" s="5"/>
      <c r="B106" s="8"/>
      <c r="C106" s="7"/>
      <c r="D106" s="6"/>
      <c r="E106" s="6"/>
    </row>
    <row r="107" spans="1:5" s="2" customFormat="1">
      <c r="B107" s="5"/>
    </row>
    <row r="108" spans="1:5" s="2" customFormat="1">
      <c r="B108" s="5"/>
      <c r="C108" s="4"/>
    </row>
    <row r="109" spans="1:5" s="2" customFormat="1"/>
    <row r="110" spans="1:5" s="2" customFormat="1"/>
    <row r="111" spans="1:5" s="2" customFormat="1"/>
    <row r="112" spans="1:5" s="2" customFormat="1"/>
    <row r="113" spans="5:5" s="2" customFormat="1"/>
    <row r="114" spans="5:5" s="2" customFormat="1"/>
    <row r="115" spans="5:5" s="2" customFormat="1"/>
    <row r="116" spans="5:5" s="2" customFormat="1"/>
    <row r="117" spans="5:5" s="2" customFormat="1">
      <c r="E117" s="3"/>
    </row>
    <row r="118" spans="5:5" s="2" customFormat="1"/>
    <row r="119" spans="5:5" s="2" customFormat="1"/>
    <row r="120" spans="5:5" s="2" customFormat="1"/>
    <row r="121" spans="5:5" s="2" customFormat="1"/>
    <row r="122" spans="5:5" s="2" customFormat="1"/>
    <row r="123" spans="5:5" s="2" customFormat="1"/>
    <row r="124" spans="5:5" s="2" customFormat="1"/>
    <row r="125" spans="5:5" s="2" customFormat="1"/>
    <row r="126" spans="5:5" s="2" customFormat="1"/>
    <row r="127" spans="5:5" s="2" customFormat="1"/>
    <row r="128" spans="5:5" s="2" customFormat="1"/>
  </sheetData>
  <mergeCells count="2">
    <mergeCell ref="A1:M1"/>
    <mergeCell ref="A2:M2"/>
  </mergeCells>
  <printOptions horizontalCentered="1"/>
  <pageMargins left="0.59" right="0.59" top="0.79000000000000015" bottom="0.79000000000000015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2017-06-07T03:11:54Z</dcterms:created>
  <dcterms:modified xsi:type="dcterms:W3CDTF">2017-06-08T00:09:16Z</dcterms:modified>
</cp:coreProperties>
</file>