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área x dep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B37"/>
  <c r="B7"/>
  <c r="B96"/>
  <c r="B161"/>
  <c r="B167"/>
  <c r="B175"/>
  <c r="B186"/>
  <c r="B193"/>
  <c r="B196"/>
  <c r="B216"/>
  <c r="B95"/>
  <c r="B226"/>
  <c r="B254"/>
  <c r="B256"/>
  <c r="B263"/>
  <c r="B265"/>
  <c r="B225"/>
  <c r="B269"/>
  <c r="B273"/>
  <c r="B280"/>
  <c r="B284"/>
  <c r="B293"/>
  <c r="B306"/>
  <c r="B312"/>
  <c r="B268"/>
  <c r="B317"/>
</calcChain>
</file>

<file path=xl/sharedStrings.xml><?xml version="1.0" encoding="utf-8"?>
<sst xmlns="http://schemas.openxmlformats.org/spreadsheetml/2006/main" count="316" uniqueCount="315">
  <si>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</si>
  <si>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de la Universidad.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</si>
  <si>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</si>
  <si>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t>T O T A L</t>
  </si>
  <si>
    <t>Áreas de indivisos, desocupadas o de edificios de productos</t>
  </si>
  <si>
    <t>Dirección General de Obras y Conservación</t>
  </si>
  <si>
    <t>OBRAS, CONSERVACIÓN Y MANTENIMIENTO</t>
  </si>
  <si>
    <t>Tiendas de Autoservicio (Tiendas de Autoservicio de la UNAM)</t>
  </si>
  <si>
    <t>Dirección General de Servicios Generales y Movilidad (antes Dirección General de Servicios Generales)</t>
  </si>
  <si>
    <t>Dirección General de Servicios Administrativos</t>
  </si>
  <si>
    <t>Dirección General de Prevención y Protección Civil</t>
  </si>
  <si>
    <t>Defensoría de los Derechos Universitarios</t>
  </si>
  <si>
    <t>PRESTACIÓN DE SERVICIOS SOCIALES</t>
  </si>
  <si>
    <t>Unidad Oaxaca</t>
  </si>
  <si>
    <t>Unidad Coordinadora de Servicios de Apoyo Administrativo a Junta de Gobierno y Consejos Académicos de Área</t>
  </si>
  <si>
    <t>Unidad Administrativa de la Torre de Ingeniería</t>
  </si>
  <si>
    <t>Secretaría General (Oficina del Secretario General)</t>
  </si>
  <si>
    <t>Secretaría de Desarrollo Institucional (Oficina del Secretario de Desarrollo Institucional)</t>
  </si>
  <si>
    <t>Secretaría de Atención a la Comunidad Universitaria (Oficina del Secretario de Servicios a la Comunidad)</t>
  </si>
  <si>
    <t>Secretaría Administrativa (Oficina del Secretario Administrativo)</t>
  </si>
  <si>
    <t>Oficina del Tesorero</t>
  </si>
  <si>
    <t>Oficina del Rector</t>
  </si>
  <si>
    <t>Oficina del Contralor</t>
  </si>
  <si>
    <t>Oficina del Abogado General</t>
  </si>
  <si>
    <t>Comité de Análisis para las Intervenciones Urbanas, Arquitectónicas y de las Ingenierías en el Campus Ciudad Universitaria y los Campis de la Universidad Nacional Autónoma de México (Subcomité de Preservación, Desarrollo y Mantenimiento del Patrimonio Inmobiliario del Campus Central de Ciudad Universitaria)</t>
  </si>
  <si>
    <t>GESTIÓN INSTITUCIONAL</t>
  </si>
  <si>
    <t>Unidad de Coordinación de la Tesorería</t>
  </si>
  <si>
    <t>Unidad de Coordinación de la Contraloría</t>
  </si>
  <si>
    <t>Dirección General para la Prevención y Mejora de la Gestión Institucional</t>
  </si>
  <si>
    <t>Dirección General de Responsabilidades, Inconformidades, Quejas y Registro Patrimonial Antes Dirección General de Responsabilidades, Inconformidades y Registro Patrimonial)</t>
  </si>
  <si>
    <t>Dirección General de Patrimonio Universitario</t>
  </si>
  <si>
    <t>Dirección General de Finanzas</t>
  </si>
  <si>
    <t>Dirección General de Control Presupuestal (Antes Dirección General de Control Presupuestal e Informática)</t>
  </si>
  <si>
    <t>Auditoría Interna</t>
  </si>
  <si>
    <t>PATRONATO UNIVERSITARIO</t>
  </si>
  <si>
    <t>Unidad de Coordinación Jurídica</t>
  </si>
  <si>
    <t>Dirección General de Asuntos Jurídicos</t>
  </si>
  <si>
    <t>Dirección General de Estudios de Legislación Universitaria</t>
  </si>
  <si>
    <t>SERVICIOS JURÍDICOS</t>
  </si>
  <si>
    <t>Unidad de Transparencia de la Universidad Nacional Autónoma de México</t>
  </si>
  <si>
    <t>Unidad de Desarrollo Infantil</t>
  </si>
  <si>
    <t>Sistemas, Capacitación y Evaluación</t>
  </si>
  <si>
    <t>Dirección General de Proveeduría</t>
  </si>
  <si>
    <t>Dirección General de Personal</t>
  </si>
  <si>
    <t>Dirección de Relaciones Laborales</t>
  </si>
  <si>
    <t>SERVICIOS ADMINISTRATIVOS</t>
  </si>
  <si>
    <t>Dirección General de Presupuesto</t>
  </si>
  <si>
    <t>Dirección General de Planeación</t>
  </si>
  <si>
    <t>Coordinación de Asesores</t>
  </si>
  <si>
    <t>REGULACIÓN INSTITUCIONAL</t>
  </si>
  <si>
    <t>GESTIÓN, PLANEACIÓN Y REGULACIÓN INSTITUCIONAL</t>
  </si>
  <si>
    <t>Torre de Vinculación y Gestión Universitaria Tlatelolco (Nodo Universitario de Creatividad Aplicada)</t>
  </si>
  <si>
    <t>Coordinación de Innovación y Desarrollo</t>
  </si>
  <si>
    <t>INNOVACIÓN TECNOLÓGICA</t>
  </si>
  <si>
    <t>Unidad de Seminarios "Dr. Ignacio Chávez"</t>
  </si>
  <si>
    <t>DESARROLLO DE EVENTOS</t>
  </si>
  <si>
    <t>Gaceta UNAM</t>
  </si>
  <si>
    <t>Dirección General de Televisión Universitaria</t>
  </si>
  <si>
    <t>Dirección General de Radio UNAM</t>
  </si>
  <si>
    <t>Dirección General de Publicaciones (Dirección General de Publicaciones y Fomento editorial)</t>
  </si>
  <si>
    <t>Dirección General de Comunicación Social</t>
  </si>
  <si>
    <t>Dirección de la Revista de la Universidad de México</t>
  </si>
  <si>
    <t>DIVULGACIÓN UNIVERSITARIA</t>
  </si>
  <si>
    <t>Dirección General de Divulgación de la Ciencia</t>
  </si>
  <si>
    <t>DIVULGACIÓN DE LA CIENCIA</t>
  </si>
  <si>
    <t>UNAM - Chicago (Escuela de Extensión Universitaria) (antes Escuela de Extensión Educativa para Extranjeros en Chicago, Illinois)</t>
  </si>
  <si>
    <t>UNAM - Tucson (Centro de Estudios Mexicanos) (antes Centro de Estudios Mexicanos en Tucson)</t>
  </si>
  <si>
    <t>UNAM - Seatle (Centro de Estudios Mexicanos) (antes Centro de Estudios Mexicanos en Seattle, Washington)</t>
  </si>
  <si>
    <t>UNAM - San Antonio (Escuela de Extensión Universitaria) (antes Escuela Permanente de Extensión en San Antonio, Texas)</t>
  </si>
  <si>
    <t>UNAM - Reino Unido (Centro de Estudios Mexicanos) (antes Centro de Estudios Mexicanos en Reino Unido)</t>
  </si>
  <si>
    <t>UNAM - Los Ángeles (Centro de Estudios Mexicanos) (antes Escuela de Extensión Educativa y Cultural Los Angeles)</t>
  </si>
  <si>
    <t>UNAM - Francia (Centro de Estudios Mexicanos) (antes Centro de Estudios Mexicanos en Francia)</t>
  </si>
  <si>
    <t>UNAM - España (Centro de Estudios Mexicanos) (antes Centro de Estudios Mexicanos en Madrid de la UNAM en España)</t>
  </si>
  <si>
    <t>UNAM - Costa Rica (Centro de Estudios Mexicanos) (antes Centro de Estudios Mexicanos en Costa Rica)</t>
  </si>
  <si>
    <t>UNAM - China (Centro de Estudios Mexicanos) (antes Centro de Estudios Mexicanos en China)</t>
  </si>
  <si>
    <t>UNAM - Canadá (Escuela de Extensión Universitaria) (antes Escuela de Extensión en Hull, Canadá)</t>
  </si>
  <si>
    <t>Museo Universitario del Chopo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</si>
  <si>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</si>
  <si>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</si>
  <si>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</si>
  <si>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</si>
  <si>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</t>
  </si>
  <si>
    <t>Dirección de Danza</t>
  </si>
  <si>
    <t>Coordinación de Difusión Cultural</t>
  </si>
  <si>
    <t>Centro Universitario de Teatro</t>
  </si>
  <si>
    <t>Centro Universitario de Estudios Cinematográficos (Escuela Nacional de Estudios Cinematográficos)</t>
  </si>
  <si>
    <t>Centro de Enseñanza para Extranjeros Polanco</t>
  </si>
  <si>
    <t>Centro de Enseñanza para Extranjeros en Taxco, Gro.</t>
  </si>
  <si>
    <t>Centro de Enseñanza para Extranjeros</t>
  </si>
  <si>
    <t>Centro de Enseñanza de Lenguas Extranjeras</t>
  </si>
  <si>
    <t>Centro Cultural Universitario Tlatelolco</t>
  </si>
  <si>
    <t>Casa del Lago "Maestro Juan José Arreola"</t>
  </si>
  <si>
    <t>EXTENSIÓN</t>
  </si>
  <si>
    <t>EXTENSIÓN Y DIVULGACIÓN UNIVERSITARIA</t>
  </si>
  <si>
    <t>Unidad Coordinadora de Servicios a la Comunidad (antes Unidad Coordinadora de Vinculación con Egresados)</t>
  </si>
  <si>
    <t>Dirección General del Deporte Universitario (Dirección General de Actividades Deportivas y Recreativas)</t>
  </si>
  <si>
    <t>Dirección General de Orientación y Atención Educativa (Dirección General de Orientación y Servicios Educativos)</t>
  </si>
  <si>
    <t>Dirección General de Incorporación y Revalidación de Estudios</t>
  </si>
  <si>
    <t>Dirección General de Bibliotecas</t>
  </si>
  <si>
    <t>Dirección General de Atención a la Salud (Dirección General de Servicios Médicos)</t>
  </si>
  <si>
    <t>Dirección General de Atención a la Comunidad (Dirección General de Atención a la Comunidad Universitaria)</t>
  </si>
  <si>
    <t>Dirección General de Administración Escolar</t>
  </si>
  <si>
    <t>SERVICIOS A ESTUDIANTES</t>
  </si>
  <si>
    <t>Unidad para el Desarrollo de Planes y Programas</t>
  </si>
  <si>
    <t>Unidad Coordinadora de Servicios Académicos</t>
  </si>
  <si>
    <t>Unidad Académica de Ciencias y Tecnología de la UNAM en Yucatán</t>
  </si>
  <si>
    <t>Programas de Posgrado (Unidad de Administración del Posgrado, Unidad de Programas de Posgrado)</t>
  </si>
  <si>
    <t>Polo Universitario de Tecnología Avanzada en Apodaca, N.L.</t>
  </si>
  <si>
    <t>Oficina del Consejo Académico del Bachillerato</t>
  </si>
  <si>
    <t>Dirección General de Evaluación Institucional</t>
  </si>
  <si>
    <t>Dirección General de Cooperación e Internacionalización de la UNAM (antes Oficina de Colaboración Interinstitucional)</t>
  </si>
  <si>
    <t xml:space="preserve">Dirección General de Cómputo y de Tecnologías de Información y Comunicación </t>
  </si>
  <si>
    <t>Dirección General de Asuntos del Personal Académico</t>
  </si>
  <si>
    <t>Coordinación de Vinculación Institucional</t>
  </si>
  <si>
    <t>Coordinación de Vinculación con el Consejo Universitario</t>
  </si>
  <si>
    <t>Coordinación de Servicios Administrativos en Morelia, Mich.</t>
  </si>
  <si>
    <t>Coordinación de Servicios Administrativos en Juriquilla, Qro.</t>
  </si>
  <si>
    <t>Coordinación de Servicios Administrativos en Morelos</t>
  </si>
  <si>
    <t xml:space="preserve">Coordinación de Relaciones y Asuntos Internacionales </t>
  </si>
  <si>
    <t>Coordinación de Estudios de Posgrado</t>
  </si>
  <si>
    <t>Coordinación de Desarrollo Educativo e Innovación Curricular (Dirección General de Evaluación Educativa)</t>
  </si>
  <si>
    <t>Coordinación de Colecciones Universitarias Digitales</t>
  </si>
  <si>
    <t>APOYO A LA DOCENCIA E INVESTIGACIÓN</t>
  </si>
  <si>
    <t>Sistema Universidad Abierta y Educación a Distancia en Tlaxcala, Tlax. (Centro de Alta Tecnología de Educación a Distancia en Tlaxcala)</t>
  </si>
  <si>
    <t>Coordinación de Universidad Abierta y Educación a Distancia</t>
  </si>
  <si>
    <t>COORDINACIÓN DE UNIVERSIDAD ABIERTA Y EDUCACIÓN A DISTANCIA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</si>
  <si>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</si>
  <si>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</si>
  <si>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</si>
  <si>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</si>
  <si>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</si>
  <si>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</si>
  <si>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ESCUELA NACIONAL DEL 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</si>
  <si>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</si>
  <si>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</si>
  <si>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</si>
  <si>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</si>
  <si>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</si>
  <si>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</si>
  <si>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</si>
  <si>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</si>
  <si>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</si>
  <si>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</si>
  <si>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</si>
  <si>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</si>
  <si>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</si>
  <si>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</si>
  <si>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</si>
  <si>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</si>
  <si>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</si>
  <si>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</si>
  <si>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Escuela Nacional de Trabajo Social</t>
  </si>
  <si>
    <t>Escuela Nacional de Enfermería y Obstetricia, División SUA</t>
  </si>
  <si>
    <t>Escuela Nacional de Enfermería y Obstetricia, División de Educación Continua</t>
  </si>
  <si>
    <t>Escuela Nacional de Enfermería y Obstetricia, División de Estudios de Posgrado</t>
  </si>
  <si>
    <t>Escuela Nacional de Enfermería y Obstetricia</t>
  </si>
  <si>
    <t>ESCUELAS</t>
  </si>
  <si>
    <t>Unidad Mario Molina</t>
  </si>
  <si>
    <t>Facultad de Química, Unidad de Química en Sisal, Yucatán</t>
  </si>
  <si>
    <t>Facultad de Química, División de Estudios de Posgrado</t>
  </si>
  <si>
    <t>Facultad de Química</t>
  </si>
  <si>
    <t>Facultad de Psicología, División SUA</t>
  </si>
  <si>
    <t>Facultad de Psicología, División de Educación Continua</t>
  </si>
  <si>
    <t>Facultad de Psicología, División de Estudios de Posgrado</t>
  </si>
  <si>
    <t>Facultad de Psicología</t>
  </si>
  <si>
    <t>Facultad de Odontología, Educación Continua</t>
  </si>
  <si>
    <t>Facultad de Odontología, División de Estudios de Posgrado e Investigación</t>
  </si>
  <si>
    <t>Facultad de Odontología</t>
  </si>
  <si>
    <t>Facultad de Música</t>
  </si>
  <si>
    <t>Centro de Enseñanza, Investigación y Extensión en Tequisquiapan, Qro.</t>
  </si>
  <si>
    <t>Facultad de Medicina Veterinaria y Zootecnia, División SUA</t>
  </si>
  <si>
    <t>Centro de Enseñanza, Investigación y Extensión en Producción Agro Silvo-Pastoril en Chapa de Mota, Edo. de Méx.</t>
  </si>
  <si>
    <t>Centro de Enseñanza Práctica e Investigación en Producción y Salud Animal en Topilejo, Ciudad de México</t>
  </si>
  <si>
    <t>Centro de Enseñanza, Investigación y Extensión en Producción Agrícola y Ganadera Rancho "San Francisco" Chalco, Estado de México (Facultad de Medicina Veterinaría y Zootecnia)</t>
  </si>
  <si>
    <t>Centro de Enseñanza, Investigación y Extensión en Ganadería Tropical en Martínez de la Torre, Ver.</t>
  </si>
  <si>
    <t>Centro de Enseñanza, Investigación y Extensión en Producción Avícola en Tláhuac, Ciudad de México</t>
  </si>
  <si>
    <t>Centro de Enseñanza, Investigación y Extensión en Producción Ovina en Tres Marías, Mor.</t>
  </si>
  <si>
    <t>Centro de Enseñanza, Investigación y Extensión en Producción Porcina en Jilotepec de Corrales, Edo. de Méx.</t>
  </si>
  <si>
    <t>Facultad de Medicina Veterinaria y Zootecnia, División de Educación Continua</t>
  </si>
  <si>
    <t>Facultad de Medicina Veterinaria y Zootecnia, División de Estudios de Posgrado</t>
  </si>
  <si>
    <t>Facultad de Medicina Veterinaria y Zootecnia, Clínica Banfield</t>
  </si>
  <si>
    <t>Complejo Agroindustrial Tizayuca Hidalgo (Facultad de Medicina Veterinaría y Zootecnia)</t>
  </si>
  <si>
    <t>Departamento de Producción Animal: Abejas, Conejos y Organismos Acuáticos, Centro de Educación Ambiental “Acuexcomatl”</t>
  </si>
  <si>
    <t>Facultad de Medicina Veterinaria y Zootecnia</t>
  </si>
  <si>
    <t>Centro de Investigaciones en Políticas, Población y Salud</t>
  </si>
  <si>
    <t>Programa Seminario de Estudios sobre la Globalidad</t>
  </si>
  <si>
    <t>Coordinación de Educación Médica Continua</t>
  </si>
  <si>
    <t>Facultad de Medicina, División de Investigación (Coordinación de Investigación)</t>
  </si>
  <si>
    <t>Facultad de Medicina, División de Estudios de Posgrado</t>
  </si>
  <si>
    <t>Facultad de Medicina</t>
  </si>
  <si>
    <t>Unidad de Alta Tecnología en Juriquilla, Qro.</t>
  </si>
  <si>
    <t>Facultad de Ingeniería, Educación Continua y a Distancia</t>
  </si>
  <si>
    <t>Facultad de Ingeniería, División de Estudios de Posgrado</t>
  </si>
  <si>
    <t>Facultad de Ingeniería</t>
  </si>
  <si>
    <t>Facultad de Filosofía y Letras, División SUA</t>
  </si>
  <si>
    <t>Facultad de Filosofía y Letras, División de Estudios de Posgrado</t>
  </si>
  <si>
    <t>Facultad de Filosofía y Letras</t>
  </si>
  <si>
    <t>Facultad de Economía, División SUA</t>
  </si>
  <si>
    <t>Facultad de Economía, División de Estudios de Posgrado</t>
  </si>
  <si>
    <t>Facultad de Economía</t>
  </si>
  <si>
    <t>Facultad de Derecho, División SUA</t>
  </si>
  <si>
    <t>Facultad de Derecho, División Educación Continua</t>
  </si>
  <si>
    <t>Facultad de Derecho, División de Estudios de Posgrado</t>
  </si>
  <si>
    <t>Facultad de Derecho</t>
  </si>
  <si>
    <t>Facultad de Contaduría y Administración, División SUA</t>
  </si>
  <si>
    <t>Facultad de Contaduría y Administración, División Educación Continua</t>
  </si>
  <si>
    <t>Facultad de Contaduría y Administración, División de Estudios de Posgrado</t>
  </si>
  <si>
    <t>Facultad de Contaduría y Administración</t>
  </si>
  <si>
    <t>Facultad de Ciencias Políticas y Sociales, División SUA</t>
  </si>
  <si>
    <t>Facultad de Ciencias Políticas y Sociales, División de Educación Continua</t>
  </si>
  <si>
    <t>Facultad de Ciencias Políticas y Sociales, División de Estudios de Posgrado</t>
  </si>
  <si>
    <t>Facultad de Ciencias Políticas y Sociales</t>
  </si>
  <si>
    <t>Facultad de Ciencias Unidad de Docencia e Investigación en Juriquilla Qro. (Unidad Multidisciplinaria de Docencia e Investigación Juriquilla Querétaro)</t>
  </si>
  <si>
    <t>Facultad de Ciencias, Unidad Sisal, Yucatán (Unidad Multidisciplinaria de Docencia e Investigación Sisal, Yucatán)</t>
  </si>
  <si>
    <t>Facultad de Ciencias</t>
  </si>
  <si>
    <t>Facultad de Artes y Diseño, Centro Cultural San Carlos</t>
  </si>
  <si>
    <t>Facultad de Artes y Diseño</t>
  </si>
  <si>
    <t>Centro de Investigaciones en Diseño Industrial</t>
  </si>
  <si>
    <t>Centro de Investigaciones en Arquitectura, Urbanismo y Paisaje (Centro de Investigaciones Urbano Arquitectónicas)</t>
  </si>
  <si>
    <t>División de Estudios de Posgrado</t>
  </si>
  <si>
    <t>Facultad de Arquitectura</t>
  </si>
  <si>
    <t>FACULTADES</t>
  </si>
  <si>
    <t>DOCENCIA</t>
  </si>
  <si>
    <t>Reserva Ecológica de Ciudad Universitaria (Secretaría Ejecutiva de la Reserva Ecológica del Pedregal de San Ángel REPSA)</t>
  </si>
  <si>
    <t>Programa Universitario de Estrategias para la Sustentabilidad (Programa Universitario de Medio Ambiente)</t>
  </si>
  <si>
    <t>Programa Universitario de Investigación en Salud (PUIS)</t>
  </si>
  <si>
    <t>Programa Universitario de Alimentos (PUAL)</t>
  </si>
  <si>
    <t>Programa de Investigación en Cambio Climático (PINCC)</t>
  </si>
  <si>
    <t>Instituto de Radioastronomía y Astrofísica en Morelia, Mich. (Centro de Radioastronomía y Astrofísica en Morelia, Mich.)</t>
  </si>
  <si>
    <t>Instituto de Química</t>
  </si>
  <si>
    <t>Instituto de Neurobiología en Querétaro, Qro.</t>
  </si>
  <si>
    <t>Instituto de Matemáticas Unidad Oaxaca, Oaxaca</t>
  </si>
  <si>
    <t>Instituto de Matemáticas Unidad Cuernavaca, Morelos</t>
  </si>
  <si>
    <t>Instituto de Matemáticas</t>
  </si>
  <si>
    <t>Instituto de Investigaciones en Materiales (Se anexa Programa Universitario de Ciencia e Ingeniería en Materiales PUCIM. Cancelado)</t>
  </si>
  <si>
    <t>Instituto de Investigaciones en Matemáticas Aplicadas y en Sistemas</t>
  </si>
  <si>
    <t xml:space="preserve">Instituto de Investigaciones en Ecosistemas y Sustentabilidad </t>
  </si>
  <si>
    <t>Instituto de Investigaciones Biomédicas</t>
  </si>
  <si>
    <t>Unidad Académica en Juriquilla, Qro.</t>
  </si>
  <si>
    <t>Unidad Académica en Sisal, Yucatán</t>
  </si>
  <si>
    <t>Instituto de Ingeniería</t>
  </si>
  <si>
    <t>Estación Regional del Noroeste en Hermosillo, Son.</t>
  </si>
  <si>
    <t>Instituto de Geología</t>
  </si>
  <si>
    <t>Instituto de Geografía</t>
  </si>
  <si>
    <t>Instituto de Geofísica, Unidad Morelia, Michoacán</t>
  </si>
  <si>
    <t>Instituto de Geofísica</t>
  </si>
  <si>
    <t>Instituto de Fisiología Celular</t>
  </si>
  <si>
    <t>Instituto de Física</t>
  </si>
  <si>
    <t>Ecología de las Zonas Áridas Hermosillo, Son (Instituto de Ecología, Unidad Hermosillo Son.)</t>
  </si>
  <si>
    <t>Instituto de Ecología</t>
  </si>
  <si>
    <t>Instituto de Energías Renovables en Temixco, Morelos</t>
  </si>
  <si>
    <t>Instituto de Ciencias Nucleares</t>
  </si>
  <si>
    <t>Instituto de Ciencias Físicas en Cuernavaca, Morelos</t>
  </si>
  <si>
    <t>Unidad Académica de Sistemas Arrecifales en Puerto Morelos, Q.R. (Estación Puerto Morelos, Q.R.)</t>
  </si>
  <si>
    <t>Unidad Académica Mazatlán, Sin (Estación Mazatlán, Sin.)</t>
  </si>
  <si>
    <t>Estación Académica El Carmen (Estación Ciudad del Carmen Campeche) y Unidad de Vinculación y Educación del Sureste</t>
  </si>
  <si>
    <t>Instituto de Ciencias del Mar y Limnología</t>
  </si>
  <si>
    <t>Instituto de Biotecnología en Cuernavaca, Morelos</t>
  </si>
  <si>
    <t>Estación de Investigación Santa Cruz del Instituto de Biología en Tlaxcala</t>
  </si>
  <si>
    <t>Estación de Investigación, Experimentación y Difusión "Chamela" en Jalisco</t>
  </si>
  <si>
    <t>Estación de Biología Tropical "Los Tuxtlas" en Veracruz</t>
  </si>
  <si>
    <t>Jardín Botánico</t>
  </si>
  <si>
    <t>Instituto de Biología</t>
  </si>
  <si>
    <t xml:space="preserve">Observatorio Astronómico Nacional en Tonantzintla, Puebla </t>
  </si>
  <si>
    <t>Observatorio Astronómico Nacional en San Pedro Mártir, B.C.</t>
  </si>
  <si>
    <t>Instituto de Astronomía Ensenada</t>
  </si>
  <si>
    <t>Instituto de Astronomía Ciudad Universitaria</t>
  </si>
  <si>
    <t>Coordinación de Plataformas Oceanográficas</t>
  </si>
  <si>
    <t>Centro de Nanociencias y Nanotecnología en Ensenada, B.C.</t>
  </si>
  <si>
    <t>Centro de Investigaciones en Geografía Ambiental en Morelia, Michoacán</t>
  </si>
  <si>
    <t>Centro de Geociencias en Juriquilla, Qro.</t>
  </si>
  <si>
    <t>Centro de Física Aplicada y Tecnología Avanzada en Juriquilla, Qro.</t>
  </si>
  <si>
    <t>Centro de Ciencias Matemáticas,en Morelia, Mich.</t>
  </si>
  <si>
    <t>Centro de Ciencias Genómicas en Cuernavaca, Morelos</t>
  </si>
  <si>
    <t>Centro de Ciencias de la Atmósfera</t>
  </si>
  <si>
    <t>Centro de Ciencias Aplicadas y Desarrollo Tecnológico</t>
  </si>
  <si>
    <t>Centro de Ciencias de la Complejidad</t>
  </si>
  <si>
    <t>Laboratorio Internacional de Investigación en Genoma Humano (Campus Juriquilla)</t>
  </si>
  <si>
    <t>Coordinación de Ciencias</t>
  </si>
  <si>
    <t>Consejo Técnico y Coordinación de la Investigación Científica (Se integra el Centro del Cambio Global y la Sustentabilidad en el Sureste y el área del Programa Universitario de Ciencia e Ingeniería en Materiales)</t>
  </si>
  <si>
    <t>INSTITUTOS Y CENTROS DE INVESTIGACIÓN CIENTÍFICA</t>
  </si>
  <si>
    <t>Unidad de Investigación sobre Regiones en Jiquilpan, Michoacán</t>
  </si>
  <si>
    <t>Programa Universitario de Estudios sobre la Ciudad</t>
  </si>
  <si>
    <t>Programa Universitario de Estudios del Desarrollo</t>
  </si>
  <si>
    <t>Programa Universitario de Estudios de la Diversidad Cultural y la Interculturalidad</t>
  </si>
  <si>
    <t>Programa Universitario de Estudios de Género</t>
  </si>
  <si>
    <t xml:space="preserve">Programa Universitario de Derechos Humanos 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</si>
  <si>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</si>
  <si>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</si>
  <si>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</si>
  <si>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</si>
  <si>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</si>
  <si>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</si>
  <si>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</si>
  <si>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</si>
  <si>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</si>
  <si>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</si>
  <si>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</si>
  <si>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Hemeroteca Nacional</t>
  </si>
  <si>
    <t>Biblioteca Nacional</t>
  </si>
  <si>
    <t>Instituto de Investigaciones Bibliográficas</t>
  </si>
  <si>
    <t>Instituto de Investigaciones Antropológicas</t>
  </si>
  <si>
    <t>Centro Regional de Investigaciones Multidisciplinarias de la UNAM en Cuernavaca, Morelos</t>
  </si>
  <si>
    <t>Centro Peninsular en Humanidades y Ciencias Sociales en Mérida, Yucatán</t>
  </si>
  <si>
    <t>Centro de Investigaciones Multidisciplinarias sobre Chiapas y la Frontera Sur</t>
  </si>
  <si>
    <t>Centro de Investigaciones sobre América del Norte</t>
  </si>
  <si>
    <t>Centro de Investigaciones Interdisciplinarias en Ciencias y Humanidades</t>
  </si>
  <si>
    <t>Centro de Investigación sobre América Latina y el Caribe</t>
  </si>
  <si>
    <t>Coordinación y Consejo Técnico de Humanidades</t>
  </si>
  <si>
    <t>INSTITUTOS Y CENTROS DE INVESTIGACIÓN HUMANÍSTICA</t>
  </si>
  <si>
    <t>INVESTIGACIÓN</t>
  </si>
  <si>
    <t>Superficie (m²)</t>
  </si>
  <si>
    <t>Subsistema / Entidad</t>
  </si>
  <si>
    <r>
      <t>ÁREA CONSTRUIDA ASIGNADA POR DEPENDENCIA</t>
    </r>
    <r>
      <rPr>
        <b/>
        <vertAlign val="superscript"/>
        <sz val="10"/>
        <color indexed="8"/>
        <rFont val="Arial"/>
      </rPr>
      <t>a,b</t>
    </r>
  </si>
  <si>
    <t>UNAM. PLANTA FÍSICA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</si>
</sst>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</font>
    <font>
      <sz val="10"/>
      <name val="Arial Narrow"/>
      <family val="2"/>
    </font>
    <font>
      <sz val="10"/>
      <color indexed="22"/>
      <name val="Arial Narrow"/>
      <family val="2"/>
    </font>
    <font>
      <sz val="8"/>
      <name val="Arial"/>
      <family val="2"/>
    </font>
    <font>
      <sz val="8"/>
      <color indexed="9"/>
      <name val="Arial Narrow"/>
      <family val="2"/>
    </font>
    <font>
      <vertAlign val="superscript"/>
      <sz val="8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left" vertical="center"/>
    </xf>
    <xf numFmtId="3" fontId="8" fillId="2" borderId="0" xfId="1" applyNumberFormat="1" applyFont="1" applyFill="1" applyBorder="1" applyAlignment="1">
      <alignment horizontal="right" vertical="center"/>
    </xf>
    <xf numFmtId="1" fontId="8" fillId="2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 vertical="center" indent="2"/>
    </xf>
    <xf numFmtId="1" fontId="8" fillId="0" borderId="0" xfId="1" applyNumberFormat="1" applyFont="1" applyFill="1" applyBorder="1" applyAlignment="1">
      <alignment horizontal="left" vertical="center" indent="1"/>
    </xf>
    <xf numFmtId="1" fontId="1" fillId="0" borderId="0" xfId="1" applyNumberFormat="1" applyFont="1" applyFill="1" applyBorder="1" applyAlignment="1">
      <alignment horizontal="left" vertical="center" wrapText="1" indent="2"/>
    </xf>
    <xf numFmtId="0" fontId="8" fillId="0" borderId="0" xfId="1" applyFont="1" applyFill="1" applyAlignment="1">
      <alignment horizontal="left" vertical="center" indent="1"/>
    </xf>
    <xf numFmtId="0" fontId="8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3" fontId="8" fillId="0" borderId="0" xfId="1" applyNumberFormat="1" applyFont="1" applyFill="1" applyAlignment="1">
      <alignment horizontal="right" vertical="center"/>
    </xf>
    <xf numFmtId="0" fontId="0" fillId="0" borderId="0" xfId="1" applyFont="1" applyFill="1" applyAlignment="1">
      <alignment horizontal="left" vertical="center" indent="2"/>
    </xf>
    <xf numFmtId="1" fontId="0" fillId="0" borderId="0" xfId="1" applyNumberFormat="1" applyFont="1" applyFill="1" applyBorder="1" applyAlignment="1">
      <alignment horizontal="left" vertical="center" indent="2"/>
    </xf>
    <xf numFmtId="0" fontId="1" fillId="0" borderId="0" xfId="1" applyFont="1" applyFill="1" applyBorder="1" applyAlignment="1">
      <alignment horizontal="left" vertical="center" indent="2"/>
    </xf>
    <xf numFmtId="0" fontId="0" fillId="0" borderId="0" xfId="1" applyFont="1" applyFill="1" applyBorder="1" applyAlignment="1">
      <alignment horizontal="left" vertical="center" indent="2"/>
    </xf>
    <xf numFmtId="1" fontId="0" fillId="0" borderId="0" xfId="1" applyNumberFormat="1" applyFont="1" applyFill="1" applyBorder="1" applyAlignment="1">
      <alignment horizontal="left" vertical="center" wrapText="1" indent="2"/>
    </xf>
    <xf numFmtId="3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horizontal="left" vertical="center" indent="1"/>
    </xf>
    <xf numFmtId="3" fontId="8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left" vertical="center" indent="2"/>
    </xf>
    <xf numFmtId="3" fontId="9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</cellXfs>
  <cellStyles count="6">
    <cellStyle name="Diseño" xfId="2"/>
    <cellStyle name="Diseño 2" xfId="1"/>
    <cellStyle name="Diseño 2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39"/>
  <sheetViews>
    <sheetView tabSelected="1" zoomScaleNormal="100" workbookViewId="0">
      <selection activeCell="A258" sqref="A258:IV258"/>
    </sheetView>
  </sheetViews>
  <sheetFormatPr baseColWidth="10" defaultRowHeight="12.75"/>
  <cols>
    <col min="1" max="1" width="138.85546875" style="3" customWidth="1"/>
    <col min="2" max="2" width="12.7109375" style="2" bestFit="1" customWidth="1"/>
    <col min="3" max="16384" width="11.42578125" style="1"/>
  </cols>
  <sheetData>
    <row r="1" spans="1:2" ht="15" customHeight="1">
      <c r="A1" s="48" t="s">
        <v>314</v>
      </c>
      <c r="B1" s="48"/>
    </row>
    <row r="2" spans="1:2" ht="15" customHeight="1">
      <c r="A2" s="47" t="s">
        <v>313</v>
      </c>
      <c r="B2" s="46"/>
    </row>
    <row r="3" spans="1:2" ht="15" customHeight="1">
      <c r="A3" s="47">
        <v>2016</v>
      </c>
      <c r="B3" s="46"/>
    </row>
    <row r="4" spans="1:2">
      <c r="A4" s="45"/>
      <c r="B4" s="44"/>
    </row>
    <row r="5" spans="1:2" ht="15" customHeight="1">
      <c r="A5" s="43" t="s">
        <v>312</v>
      </c>
      <c r="B5" s="42" t="s">
        <v>311</v>
      </c>
    </row>
    <row r="6" spans="1:2" ht="9" customHeight="1"/>
    <row r="7" spans="1:2" ht="15" customHeight="1">
      <c r="A7" s="22" t="s">
        <v>310</v>
      </c>
      <c r="B7" s="21">
        <f>B8+B37</f>
        <v>541728</v>
      </c>
    </row>
    <row r="8" spans="1:2" s="38" customFormat="1" ht="15" customHeight="1">
      <c r="A8" s="25" t="s">
        <v>309</v>
      </c>
      <c r="B8" s="21">
        <f>SUM(B9:B36)</f>
        <v>148693</v>
      </c>
    </row>
    <row r="9" spans="1:2" ht="15" customHeight="1">
      <c r="A9" s="24" t="s">
        <v>308</v>
      </c>
      <c r="B9" s="23">
        <v>10603</v>
      </c>
    </row>
    <row r="10" spans="1:2" s="41" customFormat="1" ht="15" customHeight="1">
      <c r="A10" s="29" t="s">
        <v>307</v>
      </c>
      <c r="B10" s="23">
        <v>3775</v>
      </c>
    </row>
    <row r="11" spans="1:2" ht="15" customHeight="1">
      <c r="A11" s="24" t="s">
        <v>306</v>
      </c>
      <c r="B11" s="23">
        <v>2925</v>
      </c>
    </row>
    <row r="12" spans="1:2" ht="15" customHeight="1">
      <c r="A12" s="24" t="s">
        <v>305</v>
      </c>
      <c r="B12" s="23">
        <v>2400</v>
      </c>
    </row>
    <row r="13" spans="1:2" ht="15" customHeight="1">
      <c r="A13" s="24" t="s">
        <v>304</v>
      </c>
      <c r="B13" s="23">
        <v>870</v>
      </c>
    </row>
    <row r="14" spans="1:2" ht="15" customHeight="1">
      <c r="A14" s="26" t="s">
        <v>303</v>
      </c>
      <c r="B14" s="23">
        <v>7711</v>
      </c>
    </row>
    <row r="15" spans="1:2" ht="15" customHeight="1">
      <c r="A15" s="24" t="s">
        <v>302</v>
      </c>
      <c r="B15" s="23">
        <v>4104</v>
      </c>
    </row>
    <row r="16" spans="1:2" ht="15" customHeight="1">
      <c r="A16" s="24" t="s">
        <v>301</v>
      </c>
      <c r="B16" s="23">
        <v>8945</v>
      </c>
    </row>
    <row r="17" spans="1:2" ht="15" customHeight="1">
      <c r="A17" s="24" t="s">
        <v>300</v>
      </c>
      <c r="B17" s="23">
        <v>7490</v>
      </c>
    </row>
    <row r="18" spans="1:2" ht="15" customHeight="1">
      <c r="A18" s="24" t="s">
        <v>299</v>
      </c>
      <c r="B18" s="23">
        <v>20223</v>
      </c>
    </row>
    <row r="19" spans="1:2" ht="15" customHeight="1">
      <c r="A19" s="24" t="s">
        <v>298</v>
      </c>
      <c r="B19" s="23">
        <v>7306</v>
      </c>
    </row>
    <row r="20" spans="1:2" ht="15" customHeight="1">
      <c r="A20" s="33" t="s">
        <v>297</v>
      </c>
      <c r="B20" s="23">
        <v>2925</v>
      </c>
    </row>
    <row r="21" spans="1:2" ht="15" customHeight="1">
      <c r="A21" s="24" t="s">
        <v>296</v>
      </c>
      <c r="B21" s="23">
        <v>10129</v>
      </c>
    </row>
    <row r="22" spans="1:2" ht="15" customHeight="1">
      <c r="A22" s="24" t="s">
        <v>295</v>
      </c>
      <c r="B22" s="23">
        <v>5833</v>
      </c>
    </row>
    <row r="23" spans="1:2" ht="15" customHeight="1">
      <c r="A23" s="24" t="s">
        <v>294</v>
      </c>
      <c r="B23" s="23">
        <v>490</v>
      </c>
    </row>
    <row r="24" spans="1:2" ht="15" customHeight="1">
      <c r="A24" s="29" t="s">
        <v>293</v>
      </c>
      <c r="B24" s="23">
        <v>9170</v>
      </c>
    </row>
    <row r="25" spans="1:2" ht="15" customHeight="1">
      <c r="A25" s="24" t="s">
        <v>292</v>
      </c>
      <c r="B25" s="23">
        <v>5615</v>
      </c>
    </row>
    <row r="26" spans="1:2" ht="15" customHeight="1">
      <c r="A26" s="24" t="s">
        <v>291</v>
      </c>
      <c r="B26" s="23">
        <v>4082</v>
      </c>
    </row>
    <row r="27" spans="1:2" ht="15" customHeight="1">
      <c r="A27" s="24" t="s">
        <v>290</v>
      </c>
      <c r="B27" s="23">
        <v>12502</v>
      </c>
    </row>
    <row r="28" spans="1:2" ht="15" customHeight="1">
      <c r="A28" s="24" t="s">
        <v>289</v>
      </c>
      <c r="B28" s="23">
        <v>7365</v>
      </c>
    </row>
    <row r="29" spans="1:2" ht="15" customHeight="1">
      <c r="A29" s="24" t="s">
        <v>288</v>
      </c>
      <c r="B29" s="23">
        <v>6410</v>
      </c>
    </row>
    <row r="30" spans="1:2" ht="15" customHeight="1">
      <c r="A30" s="24" t="s">
        <v>287</v>
      </c>
      <c r="B30" s="23">
        <v>400</v>
      </c>
    </row>
    <row r="31" spans="1:2" ht="15" customHeight="1">
      <c r="A31" s="24" t="s">
        <v>286</v>
      </c>
      <c r="B31" s="23">
        <v>275</v>
      </c>
    </row>
    <row r="32" spans="1:2" ht="15" customHeight="1">
      <c r="A32" s="24" t="s">
        <v>285</v>
      </c>
      <c r="B32" s="23">
        <v>1190</v>
      </c>
    </row>
    <row r="33" spans="1:2" ht="15" customHeight="1">
      <c r="A33" s="32" t="s">
        <v>284</v>
      </c>
      <c r="B33" s="23">
        <v>1025</v>
      </c>
    </row>
    <row r="34" spans="1:2" ht="15" customHeight="1">
      <c r="A34" s="24" t="s">
        <v>283</v>
      </c>
      <c r="B34" s="23">
        <v>775</v>
      </c>
    </row>
    <row r="35" spans="1:2" ht="15" customHeight="1">
      <c r="A35" s="24" t="s">
        <v>282</v>
      </c>
      <c r="B35" s="23">
        <v>1726</v>
      </c>
    </row>
    <row r="36" spans="1:2" ht="15" customHeight="1">
      <c r="A36" s="26" t="s">
        <v>281</v>
      </c>
      <c r="B36" s="23">
        <v>2429</v>
      </c>
    </row>
    <row r="37" spans="1:2" ht="15" customHeight="1">
      <c r="A37" s="25" t="s">
        <v>280</v>
      </c>
      <c r="B37" s="21">
        <f>SUM(B38:B94)</f>
        <v>393035</v>
      </c>
    </row>
    <row r="38" spans="1:2" ht="27.95" customHeight="1">
      <c r="A38" s="26" t="s">
        <v>279</v>
      </c>
      <c r="B38" s="23">
        <v>6620</v>
      </c>
    </row>
    <row r="39" spans="1:2" ht="15" customHeight="1">
      <c r="A39" s="24" t="s">
        <v>278</v>
      </c>
      <c r="B39" s="23">
        <v>586</v>
      </c>
    </row>
    <row r="40" spans="1:2" ht="15" customHeight="1">
      <c r="A40" s="24" t="s">
        <v>277</v>
      </c>
      <c r="B40" s="23">
        <v>3352</v>
      </c>
    </row>
    <row r="41" spans="1:2" ht="15" customHeight="1">
      <c r="A41" s="24" t="s">
        <v>276</v>
      </c>
      <c r="B41" s="23">
        <v>4808</v>
      </c>
    </row>
    <row r="42" spans="1:2" ht="15" customHeight="1">
      <c r="A42" s="24" t="s">
        <v>275</v>
      </c>
      <c r="B42" s="23">
        <v>12090</v>
      </c>
    </row>
    <row r="43" spans="1:2" ht="15" customHeight="1">
      <c r="A43" s="24" t="s">
        <v>274</v>
      </c>
      <c r="B43" s="23">
        <v>5118</v>
      </c>
    </row>
    <row r="44" spans="1:2" ht="15" customHeight="1">
      <c r="A44" s="24" t="s">
        <v>273</v>
      </c>
      <c r="B44" s="23">
        <v>7412</v>
      </c>
    </row>
    <row r="45" spans="1:2" ht="15" customHeight="1">
      <c r="A45" s="24" t="s">
        <v>272</v>
      </c>
      <c r="B45" s="23">
        <v>2466</v>
      </c>
    </row>
    <row r="46" spans="1:2" ht="15" customHeight="1">
      <c r="A46" s="24" t="s">
        <v>271</v>
      </c>
      <c r="B46" s="23">
        <v>5843</v>
      </c>
    </row>
    <row r="47" spans="1:2" ht="15" customHeight="1">
      <c r="A47" s="24" t="s">
        <v>270</v>
      </c>
      <c r="B47" s="23">
        <v>5996</v>
      </c>
    </row>
    <row r="48" spans="1:2" ht="15" customHeight="1">
      <c r="A48" s="24" t="s">
        <v>269</v>
      </c>
      <c r="B48" s="23">
        <v>4246</v>
      </c>
    </row>
    <row r="49" spans="1:2" ht="15" customHeight="1">
      <c r="A49" s="24" t="s">
        <v>268</v>
      </c>
      <c r="B49" s="23">
        <v>10594</v>
      </c>
    </row>
    <row r="50" spans="1:2" ht="15" customHeight="1">
      <c r="A50" s="24" t="s">
        <v>267</v>
      </c>
      <c r="B50" s="23">
        <v>1864</v>
      </c>
    </row>
    <row r="51" spans="1:2" ht="15" customHeight="1">
      <c r="A51" s="24" t="s">
        <v>266</v>
      </c>
      <c r="B51" s="23">
        <v>6657</v>
      </c>
    </row>
    <row r="52" spans="1:2" ht="15" customHeight="1">
      <c r="A52" s="24" t="s">
        <v>265</v>
      </c>
      <c r="B52" s="23">
        <v>3859</v>
      </c>
    </row>
    <row r="53" spans="1:2" ht="15" customHeight="1">
      <c r="A53" s="24" t="s">
        <v>264</v>
      </c>
      <c r="B53" s="23">
        <v>5705</v>
      </c>
    </row>
    <row r="54" spans="1:2" ht="15" customHeight="1">
      <c r="A54" s="24" t="s">
        <v>263</v>
      </c>
      <c r="B54" s="23">
        <v>856</v>
      </c>
    </row>
    <row r="55" spans="1:2" ht="15" customHeight="1">
      <c r="A55" s="24" t="s">
        <v>262</v>
      </c>
      <c r="B55" s="23">
        <v>16737</v>
      </c>
    </row>
    <row r="56" spans="1:2" ht="15" customHeight="1">
      <c r="A56" s="24" t="s">
        <v>261</v>
      </c>
      <c r="B56" s="23">
        <v>2927</v>
      </c>
    </row>
    <row r="57" spans="1:2" ht="15" customHeight="1">
      <c r="A57" s="24" t="s">
        <v>260</v>
      </c>
      <c r="B57" s="23">
        <v>2056</v>
      </c>
    </row>
    <row r="58" spans="1:2" ht="15" customHeight="1">
      <c r="A58" s="24" t="s">
        <v>259</v>
      </c>
      <c r="B58" s="23">
        <v>2532</v>
      </c>
    </row>
    <row r="59" spans="1:2" ht="15" customHeight="1">
      <c r="A59" s="24" t="s">
        <v>258</v>
      </c>
      <c r="B59" s="23">
        <v>1400</v>
      </c>
    </row>
    <row r="60" spans="1:2" ht="15" customHeight="1">
      <c r="A60" s="24" t="s">
        <v>257</v>
      </c>
      <c r="B60" s="23">
        <v>15843</v>
      </c>
    </row>
    <row r="61" spans="1:2" ht="15" customHeight="1">
      <c r="A61" s="24" t="s">
        <v>256</v>
      </c>
      <c r="B61" s="23">
        <v>10342</v>
      </c>
    </row>
    <row r="62" spans="1:2" ht="15" customHeight="1">
      <c r="A62" s="24" t="s">
        <v>255</v>
      </c>
      <c r="B62" s="23">
        <v>5995</v>
      </c>
    </row>
    <row r="63" spans="1:2" ht="15" customHeight="1">
      <c r="A63" s="24" t="s">
        <v>254</v>
      </c>
      <c r="B63" s="23">
        <v>5378</v>
      </c>
    </row>
    <row r="64" spans="1:2" ht="15" customHeight="1">
      <c r="A64" s="24" t="s">
        <v>253</v>
      </c>
      <c r="B64" s="23">
        <v>7626</v>
      </c>
    </row>
    <row r="65" spans="1:2" ht="15" customHeight="1">
      <c r="A65" s="24" t="s">
        <v>252</v>
      </c>
      <c r="B65" s="23">
        <v>6988</v>
      </c>
    </row>
    <row r="66" spans="1:2" ht="15" customHeight="1">
      <c r="A66" s="24" t="s">
        <v>251</v>
      </c>
      <c r="B66" s="23">
        <v>8830</v>
      </c>
    </row>
    <row r="67" spans="1:2" ht="15" customHeight="1">
      <c r="A67" s="24" t="s">
        <v>250</v>
      </c>
      <c r="B67" s="23">
        <v>11431</v>
      </c>
    </row>
    <row r="68" spans="1:2" ht="15" customHeight="1">
      <c r="A68" s="24" t="s">
        <v>249</v>
      </c>
      <c r="B68" s="23">
        <v>7751</v>
      </c>
    </row>
    <row r="69" spans="1:2" ht="15" customHeight="1">
      <c r="A69" s="24" t="s">
        <v>248</v>
      </c>
      <c r="B69" s="23">
        <v>145</v>
      </c>
    </row>
    <row r="70" spans="1:2" ht="15" customHeight="1">
      <c r="A70" s="24" t="s">
        <v>247</v>
      </c>
      <c r="B70" s="23">
        <v>17018</v>
      </c>
    </row>
    <row r="71" spans="1:2" ht="15" customHeight="1">
      <c r="A71" s="24" t="s">
        <v>246</v>
      </c>
      <c r="B71" s="23">
        <v>17093</v>
      </c>
    </row>
    <row r="72" spans="1:2" ht="15" customHeight="1">
      <c r="A72" s="24" t="s">
        <v>245</v>
      </c>
      <c r="B72" s="23">
        <v>16227</v>
      </c>
    </row>
    <row r="73" spans="1:2" ht="15" customHeight="1">
      <c r="A73" s="24" t="s">
        <v>244</v>
      </c>
      <c r="B73" s="23">
        <v>3266</v>
      </c>
    </row>
    <row r="74" spans="1:2" ht="15" customHeight="1">
      <c r="A74" s="24" t="s">
        <v>243</v>
      </c>
      <c r="B74" s="23">
        <v>7319</v>
      </c>
    </row>
    <row r="75" spans="1:2" ht="15" customHeight="1">
      <c r="A75" s="24" t="s">
        <v>242</v>
      </c>
      <c r="B75" s="23">
        <v>13797</v>
      </c>
    </row>
    <row r="76" spans="1:2" ht="15" customHeight="1">
      <c r="A76" s="24" t="s">
        <v>241</v>
      </c>
      <c r="B76" s="23">
        <v>1700</v>
      </c>
    </row>
    <row r="77" spans="1:2" ht="15" customHeight="1">
      <c r="A77" s="24" t="s">
        <v>240</v>
      </c>
      <c r="B77" s="23">
        <v>25901</v>
      </c>
    </row>
    <row r="78" spans="1:2" ht="15" customHeight="1">
      <c r="A78" s="24" t="s">
        <v>239</v>
      </c>
      <c r="B78" s="23">
        <v>1929</v>
      </c>
    </row>
    <row r="79" spans="1:2" ht="15" customHeight="1">
      <c r="A79" s="24" t="s">
        <v>238</v>
      </c>
      <c r="B79" s="23">
        <v>4191</v>
      </c>
    </row>
    <row r="80" spans="1:2" ht="15" customHeight="1">
      <c r="A80" s="24" t="s">
        <v>237</v>
      </c>
      <c r="B80" s="40">
        <v>16900</v>
      </c>
    </row>
    <row r="81" spans="1:2" ht="15" customHeight="1">
      <c r="A81" s="24" t="s">
        <v>236</v>
      </c>
      <c r="B81" s="23">
        <v>9868</v>
      </c>
    </row>
    <row r="82" spans="1:2" ht="15" customHeight="1">
      <c r="A82" s="24" t="s">
        <v>235</v>
      </c>
      <c r="B82" s="23">
        <v>8074</v>
      </c>
    </row>
    <row r="83" spans="1:2" ht="15" customHeight="1">
      <c r="A83" s="32" t="s">
        <v>234</v>
      </c>
      <c r="B83" s="23">
        <v>11850</v>
      </c>
    </row>
    <row r="84" spans="1:2" ht="15" customHeight="1">
      <c r="A84" s="24" t="s">
        <v>233</v>
      </c>
      <c r="B84" s="23">
        <v>6932</v>
      </c>
    </row>
    <row r="85" spans="1:2" ht="15" customHeight="1">
      <c r="A85" s="24" t="s">
        <v>232</v>
      </c>
      <c r="B85" s="23">
        <v>820</v>
      </c>
    </row>
    <row r="86" spans="1:2" ht="15" customHeight="1">
      <c r="A86" s="24" t="s">
        <v>231</v>
      </c>
      <c r="B86" s="23">
        <v>179</v>
      </c>
    </row>
    <row r="87" spans="1:2" ht="15" customHeight="1">
      <c r="A87" s="24" t="s">
        <v>230</v>
      </c>
      <c r="B87" s="23">
        <v>16495</v>
      </c>
    </row>
    <row r="88" spans="1:2" ht="15" customHeight="1">
      <c r="A88" s="24" t="s">
        <v>229</v>
      </c>
      <c r="B88" s="23">
        <v>12493</v>
      </c>
    </row>
    <row r="89" spans="1:2" ht="15" customHeight="1">
      <c r="A89" s="24" t="s">
        <v>228</v>
      </c>
      <c r="B89" s="23">
        <v>5755</v>
      </c>
    </row>
    <row r="90" spans="1:2" ht="15" customHeight="1">
      <c r="A90" s="24" t="s">
        <v>227</v>
      </c>
      <c r="B90" s="23">
        <v>210</v>
      </c>
    </row>
    <row r="91" spans="1:2" ht="15" customHeight="1">
      <c r="A91" s="24" t="s">
        <v>226</v>
      </c>
      <c r="B91" s="3">
        <v>188</v>
      </c>
    </row>
    <row r="92" spans="1:2" ht="15" customHeight="1">
      <c r="A92" s="24" t="s">
        <v>225</v>
      </c>
      <c r="B92" s="23">
        <v>175</v>
      </c>
    </row>
    <row r="93" spans="1:2" ht="15" customHeight="1">
      <c r="A93" s="24" t="s">
        <v>224</v>
      </c>
      <c r="B93" s="23">
        <v>490</v>
      </c>
    </row>
    <row r="94" spans="1:2" ht="15" customHeight="1">
      <c r="A94" s="24" t="s">
        <v>223</v>
      </c>
      <c r="B94" s="23">
        <v>112</v>
      </c>
    </row>
    <row r="95" spans="1:2" ht="15" customHeight="1">
      <c r="A95" s="22" t="s">
        <v>222</v>
      </c>
      <c r="B95" s="39">
        <f>SUM(B96,B161,B167,B175,B186,B193,B196,B216)</f>
        <v>1875300</v>
      </c>
    </row>
    <row r="96" spans="1:2" s="38" customFormat="1" ht="15" customHeight="1">
      <c r="A96" s="25" t="s">
        <v>221</v>
      </c>
      <c r="B96" s="39">
        <f>SUM(B97:B160)</f>
        <v>787283</v>
      </c>
    </row>
    <row r="97" spans="1:3" ht="15" customHeight="1">
      <c r="A97" s="24" t="s">
        <v>220</v>
      </c>
      <c r="B97" s="23">
        <v>42655</v>
      </c>
      <c r="C97" s="37"/>
    </row>
    <row r="98" spans="1:3" ht="15" customHeight="1">
      <c r="A98" s="24" t="s">
        <v>219</v>
      </c>
      <c r="B98" s="23">
        <v>6140</v>
      </c>
    </row>
    <row r="99" spans="1:3" ht="15" customHeight="1">
      <c r="A99" s="24" t="s">
        <v>218</v>
      </c>
      <c r="B99" s="23">
        <v>448</v>
      </c>
    </row>
    <row r="100" spans="1:3" ht="15" customHeight="1">
      <c r="A100" s="24" t="s">
        <v>217</v>
      </c>
      <c r="B100" s="23">
        <v>5722</v>
      </c>
    </row>
    <row r="101" spans="1:3" ht="15" customHeight="1">
      <c r="A101" s="24" t="s">
        <v>216</v>
      </c>
      <c r="B101" s="23">
        <v>31792</v>
      </c>
    </row>
    <row r="102" spans="1:3" ht="15" customHeight="1">
      <c r="A102" s="32" t="s">
        <v>215</v>
      </c>
      <c r="B102" s="23">
        <v>9577</v>
      </c>
    </row>
    <row r="103" spans="1:3" ht="15" customHeight="1">
      <c r="A103" s="24" t="s">
        <v>214</v>
      </c>
      <c r="B103" s="23">
        <v>58313</v>
      </c>
    </row>
    <row r="104" spans="1:3" ht="15" customHeight="1">
      <c r="A104" s="32" t="s">
        <v>213</v>
      </c>
      <c r="B104" s="23">
        <v>6503</v>
      </c>
    </row>
    <row r="105" spans="1:3" ht="15" customHeight="1">
      <c r="A105" s="32" t="s">
        <v>212</v>
      </c>
      <c r="B105" s="23">
        <v>1960</v>
      </c>
    </row>
    <row r="106" spans="1:3" ht="15" customHeight="1">
      <c r="A106" s="24" t="s">
        <v>211</v>
      </c>
      <c r="B106" s="23">
        <v>25166</v>
      </c>
    </row>
    <row r="107" spans="1:3" ht="15" customHeight="1">
      <c r="A107" s="32" t="s">
        <v>210</v>
      </c>
      <c r="B107" s="23">
        <v>7670</v>
      </c>
    </row>
    <row r="108" spans="1:3" ht="15" customHeight="1">
      <c r="A108" s="32" t="s">
        <v>209</v>
      </c>
      <c r="B108" s="23">
        <v>447</v>
      </c>
    </row>
    <row r="109" spans="1:3" ht="15" customHeight="1">
      <c r="A109" s="32" t="s">
        <v>208</v>
      </c>
      <c r="B109" s="23">
        <v>396</v>
      </c>
    </row>
    <row r="110" spans="1:3" ht="15" customHeight="1">
      <c r="A110" s="24" t="s">
        <v>207</v>
      </c>
      <c r="B110" s="23">
        <v>38230</v>
      </c>
    </row>
    <row r="111" spans="1:3" ht="15" customHeight="1">
      <c r="A111" s="32" t="s">
        <v>206</v>
      </c>
      <c r="B111" s="23">
        <v>7868</v>
      </c>
    </row>
    <row r="112" spans="1:3" ht="15" customHeight="1">
      <c r="A112" s="32" t="s">
        <v>205</v>
      </c>
      <c r="B112" s="23">
        <v>3310</v>
      </c>
    </row>
    <row r="113" spans="1:2" ht="15" customHeight="1">
      <c r="A113" s="32" t="s">
        <v>204</v>
      </c>
      <c r="B113" s="23">
        <v>713</v>
      </c>
    </row>
    <row r="114" spans="1:2" ht="15" customHeight="1">
      <c r="A114" s="24" t="s">
        <v>203</v>
      </c>
      <c r="B114" s="36">
        <v>22499</v>
      </c>
    </row>
    <row r="115" spans="1:2" ht="15" customHeight="1">
      <c r="A115" s="32" t="s">
        <v>202</v>
      </c>
      <c r="B115" s="36">
        <v>9348</v>
      </c>
    </row>
    <row r="116" spans="1:2" ht="15" customHeight="1">
      <c r="A116" s="32" t="s">
        <v>201</v>
      </c>
      <c r="B116" s="36">
        <v>4490</v>
      </c>
    </row>
    <row r="117" spans="1:2" ht="15" customHeight="1">
      <c r="A117" s="32" t="s">
        <v>200</v>
      </c>
      <c r="B117" s="36">
        <v>1486</v>
      </c>
    </row>
    <row r="118" spans="1:2" ht="15" customHeight="1">
      <c r="A118" s="24" t="s">
        <v>199</v>
      </c>
      <c r="B118" s="36">
        <v>22572</v>
      </c>
    </row>
    <row r="119" spans="1:2" ht="15" customHeight="1">
      <c r="A119" s="32" t="s">
        <v>198</v>
      </c>
      <c r="B119" s="36">
        <v>5739</v>
      </c>
    </row>
    <row r="120" spans="1:2" ht="15" customHeight="1">
      <c r="A120" s="32" t="s">
        <v>197</v>
      </c>
      <c r="B120" s="36">
        <v>544</v>
      </c>
    </row>
    <row r="121" spans="1:2" ht="15" customHeight="1">
      <c r="A121" s="24" t="s">
        <v>196</v>
      </c>
      <c r="B121" s="23">
        <v>27487</v>
      </c>
    </row>
    <row r="122" spans="1:2" ht="15" customHeight="1">
      <c r="A122" s="32" t="s">
        <v>195</v>
      </c>
      <c r="B122" s="23">
        <v>970</v>
      </c>
    </row>
    <row r="123" spans="1:2" ht="15" customHeight="1">
      <c r="A123" s="32" t="s">
        <v>194</v>
      </c>
      <c r="B123" s="23">
        <v>1110</v>
      </c>
    </row>
    <row r="124" spans="1:2" ht="15" customHeight="1">
      <c r="A124" s="24" t="s">
        <v>193</v>
      </c>
      <c r="B124" s="23">
        <v>60230</v>
      </c>
    </row>
    <row r="125" spans="1:2" ht="15" customHeight="1">
      <c r="A125" s="32" t="s">
        <v>192</v>
      </c>
      <c r="B125" s="23">
        <v>14388</v>
      </c>
    </row>
    <row r="126" spans="1:2" ht="15" customHeight="1">
      <c r="A126" s="32" t="s">
        <v>191</v>
      </c>
      <c r="B126" s="23">
        <v>18697</v>
      </c>
    </row>
    <row r="127" spans="1:2" ht="15" customHeight="1">
      <c r="A127" s="24" t="s">
        <v>190</v>
      </c>
      <c r="B127" s="23">
        <v>4641</v>
      </c>
    </row>
    <row r="128" spans="1:2" ht="15" customHeight="1">
      <c r="A128" s="24" t="s">
        <v>189</v>
      </c>
      <c r="B128" s="23">
        <v>60306</v>
      </c>
    </row>
    <row r="129" spans="1:2" ht="15" customHeight="1">
      <c r="A129" s="32" t="s">
        <v>188</v>
      </c>
      <c r="B129" s="23">
        <v>11983</v>
      </c>
    </row>
    <row r="130" spans="1:2" ht="15" customHeight="1">
      <c r="A130" s="32" t="s">
        <v>187</v>
      </c>
      <c r="B130" s="23">
        <v>7956</v>
      </c>
    </row>
    <row r="131" spans="1:2" ht="15" customHeight="1">
      <c r="A131" s="24" t="s">
        <v>186</v>
      </c>
      <c r="B131" s="23">
        <v>1132</v>
      </c>
    </row>
    <row r="132" spans="1:2" ht="15" customHeight="1">
      <c r="A132" s="24" t="s">
        <v>185</v>
      </c>
      <c r="B132" s="23">
        <v>1540</v>
      </c>
    </row>
    <row r="133" spans="1:2" ht="15" customHeight="1">
      <c r="A133" s="24" t="s">
        <v>184</v>
      </c>
      <c r="B133" s="23">
        <v>2586</v>
      </c>
    </row>
    <row r="134" spans="1:2" ht="15" customHeight="1">
      <c r="A134" s="24" t="s">
        <v>183</v>
      </c>
      <c r="B134" s="23">
        <v>37029</v>
      </c>
    </row>
    <row r="135" spans="1:2" ht="15" customHeight="1">
      <c r="A135" s="32" t="s">
        <v>182</v>
      </c>
      <c r="B135" s="23">
        <v>631</v>
      </c>
    </row>
    <row r="136" spans="1:2" ht="15" customHeight="1">
      <c r="A136" s="32" t="s">
        <v>181</v>
      </c>
      <c r="B136" s="23">
        <v>310</v>
      </c>
    </row>
    <row r="137" spans="1:2" ht="15" customHeight="1">
      <c r="A137" s="32" t="s">
        <v>180</v>
      </c>
      <c r="B137" s="23">
        <v>1180</v>
      </c>
    </row>
    <row r="138" spans="1:2" ht="15" customHeight="1">
      <c r="A138" s="32" t="s">
        <v>179</v>
      </c>
      <c r="B138" s="23">
        <v>1650</v>
      </c>
    </row>
    <row r="139" spans="1:2" ht="15" customHeight="1">
      <c r="A139" s="32" t="s">
        <v>178</v>
      </c>
      <c r="B139" s="23">
        <v>5085</v>
      </c>
    </row>
    <row r="140" spans="1:2" ht="15" customHeight="1">
      <c r="A140" s="24" t="s">
        <v>177</v>
      </c>
      <c r="B140" s="23">
        <v>8069</v>
      </c>
    </row>
    <row r="141" spans="1:2" ht="15" customHeight="1">
      <c r="A141" s="24" t="s">
        <v>176</v>
      </c>
      <c r="B141" s="23">
        <v>3536</v>
      </c>
    </row>
    <row r="142" spans="1:2" ht="15" customHeight="1">
      <c r="A142" s="32" t="s">
        <v>175</v>
      </c>
      <c r="B142" s="23">
        <v>11751</v>
      </c>
    </row>
    <row r="143" spans="1:2" ht="15" customHeight="1">
      <c r="A143" s="24" t="s">
        <v>174</v>
      </c>
      <c r="B143" s="23">
        <v>5750</v>
      </c>
    </row>
    <row r="144" spans="1:2" ht="27.95" customHeight="1">
      <c r="A144" s="35" t="s">
        <v>173</v>
      </c>
      <c r="B144" s="23">
        <v>4910</v>
      </c>
    </row>
    <row r="145" spans="1:2" ht="15" customHeight="1">
      <c r="A145" s="32" t="s">
        <v>172</v>
      </c>
      <c r="B145" s="23">
        <v>2602</v>
      </c>
    </row>
    <row r="146" spans="1:2" ht="15" customHeight="1">
      <c r="A146" s="24" t="s">
        <v>171</v>
      </c>
      <c r="B146" s="23">
        <v>3994</v>
      </c>
    </row>
    <row r="147" spans="1:2" ht="15" customHeight="1">
      <c r="A147" s="32" t="s">
        <v>170</v>
      </c>
      <c r="B147" s="23">
        <v>60</v>
      </c>
    </row>
    <row r="148" spans="1:2" ht="15" customHeight="1">
      <c r="A148" s="24" t="s">
        <v>169</v>
      </c>
      <c r="B148" s="23">
        <v>18398</v>
      </c>
    </row>
    <row r="149" spans="1:2" ht="15" customHeight="1">
      <c r="A149" s="24" t="s">
        <v>168</v>
      </c>
      <c r="B149" s="23">
        <v>10437</v>
      </c>
    </row>
    <row r="150" spans="1:2" ht="15" customHeight="1">
      <c r="A150" s="24" t="s">
        <v>167</v>
      </c>
      <c r="B150" s="23">
        <v>27536</v>
      </c>
    </row>
    <row r="151" spans="1:2" ht="15" customHeight="1">
      <c r="A151" s="32" t="s">
        <v>166</v>
      </c>
      <c r="B151" s="23">
        <v>7054</v>
      </c>
    </row>
    <row r="152" spans="1:2" ht="15" customHeight="1">
      <c r="A152" s="32" t="s">
        <v>165</v>
      </c>
      <c r="B152" s="23">
        <v>329</v>
      </c>
    </row>
    <row r="153" spans="1:2" ht="15" customHeight="1">
      <c r="A153" s="24" t="s">
        <v>164</v>
      </c>
      <c r="B153" s="23">
        <v>12402</v>
      </c>
    </row>
    <row r="154" spans="1:2" ht="15" customHeight="1">
      <c r="A154" s="32" t="s">
        <v>163</v>
      </c>
      <c r="B154" s="23">
        <v>6362</v>
      </c>
    </row>
    <row r="155" spans="1:2" ht="15" customHeight="1">
      <c r="A155" s="32" t="s">
        <v>162</v>
      </c>
      <c r="B155" s="23">
        <v>822</v>
      </c>
    </row>
    <row r="156" spans="1:2" ht="15" customHeight="1">
      <c r="A156" s="32" t="s">
        <v>161</v>
      </c>
      <c r="B156" s="23">
        <v>280</v>
      </c>
    </row>
    <row r="157" spans="1:2" ht="15" customHeight="1">
      <c r="A157" s="24" t="s">
        <v>160</v>
      </c>
      <c r="B157" s="23">
        <v>50366</v>
      </c>
    </row>
    <row r="158" spans="1:2" ht="15" customHeight="1">
      <c r="A158" s="32" t="s">
        <v>159</v>
      </c>
      <c r="B158" s="23">
        <v>35473</v>
      </c>
    </row>
    <row r="159" spans="1:2" ht="15" customHeight="1">
      <c r="A159" s="32" t="s">
        <v>158</v>
      </c>
      <c r="B159" s="23">
        <v>563</v>
      </c>
    </row>
    <row r="160" spans="1:2" ht="15" customHeight="1">
      <c r="A160" s="24" t="s">
        <v>157</v>
      </c>
      <c r="B160" s="23">
        <v>4090</v>
      </c>
    </row>
    <row r="161" spans="1:2" ht="15" customHeight="1">
      <c r="A161" s="25" t="s">
        <v>156</v>
      </c>
      <c r="B161" s="21">
        <f>SUM(B162:B166)</f>
        <v>27791</v>
      </c>
    </row>
    <row r="162" spans="1:2" ht="15" customHeight="1">
      <c r="A162" s="24" t="s">
        <v>155</v>
      </c>
      <c r="B162" s="23">
        <v>10642</v>
      </c>
    </row>
    <row r="163" spans="1:2" ht="15" customHeight="1">
      <c r="A163" s="34" t="s">
        <v>154</v>
      </c>
      <c r="B163" s="23">
        <v>6992</v>
      </c>
    </row>
    <row r="164" spans="1:2" ht="15" customHeight="1">
      <c r="A164" s="34" t="s">
        <v>153</v>
      </c>
      <c r="B164" s="23">
        <v>567</v>
      </c>
    </row>
    <row r="165" spans="1:2" ht="15" customHeight="1">
      <c r="A165" s="34" t="s">
        <v>152</v>
      </c>
      <c r="B165" s="23">
        <v>605</v>
      </c>
    </row>
    <row r="166" spans="1:2" ht="15" customHeight="1">
      <c r="A166" s="24" t="s">
        <v>151</v>
      </c>
      <c r="B166" s="23">
        <v>8985</v>
      </c>
    </row>
    <row r="167" spans="1:2" ht="15" customHeight="1">
      <c r="A167" s="25" t="s">
        <v>150</v>
      </c>
      <c r="B167" s="21">
        <f>SUM(B168:B174)</f>
        <v>524931</v>
      </c>
    </row>
    <row r="168" spans="1:2" ht="15" customHeight="1">
      <c r="A168" s="24" t="s">
        <v>149</v>
      </c>
      <c r="B168" s="23">
        <v>102101</v>
      </c>
    </row>
    <row r="169" spans="1:2" ht="15" customHeight="1">
      <c r="A169" s="24" t="s">
        <v>148</v>
      </c>
      <c r="B169" s="23">
        <v>64058</v>
      </c>
    </row>
    <row r="170" spans="1:2" ht="15" customHeight="1">
      <c r="A170" s="24" t="s">
        <v>147</v>
      </c>
      <c r="B170" s="23">
        <v>104774</v>
      </c>
    </row>
    <row r="171" spans="1:2" ht="15" customHeight="1">
      <c r="A171" s="24" t="s">
        <v>146</v>
      </c>
      <c r="B171" s="23">
        <v>94279</v>
      </c>
    </row>
    <row r="172" spans="1:2" ht="15" customHeight="1">
      <c r="A172" s="24" t="s">
        <v>145</v>
      </c>
      <c r="B172" s="23">
        <v>73486</v>
      </c>
    </row>
    <row r="173" spans="1:2" ht="15" customHeight="1">
      <c r="A173" s="33" t="s">
        <v>144</v>
      </c>
      <c r="B173" s="23">
        <v>50964</v>
      </c>
    </row>
    <row r="174" spans="1:2" ht="15" customHeight="1">
      <c r="A174" s="33" t="s">
        <v>143</v>
      </c>
      <c r="B174" s="23">
        <v>35269</v>
      </c>
    </row>
    <row r="175" spans="1:2" ht="15" customHeight="1">
      <c r="A175" s="25" t="s">
        <v>142</v>
      </c>
      <c r="B175" s="21">
        <f>SUM(B176:B185)</f>
        <v>215713</v>
      </c>
    </row>
    <row r="176" spans="1:2" ht="15" customHeight="1">
      <c r="A176" s="24" t="s">
        <v>131</v>
      </c>
      <c r="B176" s="23">
        <v>10850</v>
      </c>
    </row>
    <row r="177" spans="1:2" ht="15" customHeight="1">
      <c r="A177" s="24" t="s">
        <v>141</v>
      </c>
      <c r="B177" s="23">
        <v>20576</v>
      </c>
    </row>
    <row r="178" spans="1:2" ht="15" customHeight="1">
      <c r="A178" s="24" t="s">
        <v>140</v>
      </c>
      <c r="B178" s="23">
        <v>25157</v>
      </c>
    </row>
    <row r="179" spans="1:2" ht="15" customHeight="1">
      <c r="A179" s="24" t="s">
        <v>139</v>
      </c>
      <c r="B179" s="23">
        <v>20396</v>
      </c>
    </row>
    <row r="180" spans="1:2" ht="15" customHeight="1">
      <c r="A180" s="24" t="s">
        <v>138</v>
      </c>
      <c r="B180" s="23">
        <v>19528</v>
      </c>
    </row>
    <row r="181" spans="1:2" ht="15" customHeight="1">
      <c r="A181" s="24" t="s">
        <v>137</v>
      </c>
      <c r="B181" s="23">
        <v>37120</v>
      </c>
    </row>
    <row r="182" spans="1:2" ht="15" customHeight="1">
      <c r="A182" s="24" t="s">
        <v>136</v>
      </c>
      <c r="B182" s="23">
        <v>21474</v>
      </c>
    </row>
    <row r="183" spans="1:2" ht="15" customHeight="1">
      <c r="A183" s="24" t="s">
        <v>135</v>
      </c>
      <c r="B183" s="23">
        <v>22701</v>
      </c>
    </row>
    <row r="184" spans="1:2" ht="15" customHeight="1">
      <c r="A184" s="24" t="s">
        <v>134</v>
      </c>
      <c r="B184" s="23">
        <v>20960</v>
      </c>
    </row>
    <row r="185" spans="1:2" ht="15" customHeight="1">
      <c r="A185" s="24" t="s">
        <v>133</v>
      </c>
      <c r="B185" s="23">
        <v>16951</v>
      </c>
    </row>
    <row r="186" spans="1:2" ht="15" customHeight="1">
      <c r="A186" s="25" t="s">
        <v>132</v>
      </c>
      <c r="B186" s="21">
        <f>SUM(B187:B192)</f>
        <v>164110</v>
      </c>
    </row>
    <row r="187" spans="1:2" ht="15" customHeight="1">
      <c r="A187" s="24" t="s">
        <v>131</v>
      </c>
      <c r="B187" s="23">
        <v>6487</v>
      </c>
    </row>
    <row r="188" spans="1:2" ht="15" customHeight="1">
      <c r="A188" s="24" t="s">
        <v>130</v>
      </c>
      <c r="B188" s="23">
        <v>30223</v>
      </c>
    </row>
    <row r="189" spans="1:2" ht="15" customHeight="1">
      <c r="A189" s="24" t="s">
        <v>129</v>
      </c>
      <c r="B189" s="23">
        <v>30350</v>
      </c>
    </row>
    <row r="190" spans="1:2" ht="15" customHeight="1">
      <c r="A190" s="24" t="s">
        <v>128</v>
      </c>
      <c r="B190" s="23">
        <v>32296</v>
      </c>
    </row>
    <row r="191" spans="1:2" ht="15" customHeight="1">
      <c r="A191" s="24" t="s">
        <v>127</v>
      </c>
      <c r="B191" s="23">
        <v>31459</v>
      </c>
    </row>
    <row r="192" spans="1:2" ht="15" customHeight="1">
      <c r="A192" s="24" t="s">
        <v>126</v>
      </c>
      <c r="B192" s="23">
        <v>33295</v>
      </c>
    </row>
    <row r="193" spans="1:2" ht="15" customHeight="1">
      <c r="A193" s="25" t="s">
        <v>125</v>
      </c>
      <c r="B193" s="21">
        <f>SUM(B194:B195)</f>
        <v>10384</v>
      </c>
    </row>
    <row r="194" spans="1:2" ht="15" customHeight="1">
      <c r="A194" s="24" t="s">
        <v>124</v>
      </c>
      <c r="B194" s="23">
        <v>3830</v>
      </c>
    </row>
    <row r="195" spans="1:2" ht="15" customHeight="1">
      <c r="A195" s="24" t="s">
        <v>123</v>
      </c>
      <c r="B195" s="23">
        <v>6554</v>
      </c>
    </row>
    <row r="196" spans="1:2" ht="15" customHeight="1">
      <c r="A196" s="25" t="s">
        <v>122</v>
      </c>
      <c r="B196" s="21">
        <f>SUM(B197:B215)</f>
        <v>69852</v>
      </c>
    </row>
    <row r="197" spans="1:2" ht="15" customHeight="1">
      <c r="A197" s="26" t="s">
        <v>121</v>
      </c>
      <c r="B197" s="23">
        <v>200</v>
      </c>
    </row>
    <row r="198" spans="1:2" ht="15" customHeight="1">
      <c r="A198" s="26" t="s">
        <v>120</v>
      </c>
      <c r="B198" s="23">
        <v>1102</v>
      </c>
    </row>
    <row r="199" spans="1:2" ht="15" customHeight="1">
      <c r="A199" s="24" t="s">
        <v>119</v>
      </c>
      <c r="B199" s="23">
        <v>15868</v>
      </c>
    </row>
    <row r="200" spans="1:2" ht="15" customHeight="1">
      <c r="A200" s="26" t="s">
        <v>118</v>
      </c>
      <c r="B200" s="23">
        <v>1008</v>
      </c>
    </row>
    <row r="201" spans="1:2" ht="15" customHeight="1">
      <c r="A201" s="26" t="s">
        <v>117</v>
      </c>
      <c r="B201" s="23">
        <v>1132</v>
      </c>
    </row>
    <row r="202" spans="1:2" ht="15" customHeight="1">
      <c r="A202" s="26" t="s">
        <v>116</v>
      </c>
      <c r="B202" s="23">
        <v>6440</v>
      </c>
    </row>
    <row r="203" spans="1:2" ht="15" customHeight="1">
      <c r="A203" s="26" t="s">
        <v>115</v>
      </c>
      <c r="B203" s="23">
        <v>7893</v>
      </c>
    </row>
    <row r="204" spans="1:2" ht="15" customHeight="1">
      <c r="A204" s="26" t="s">
        <v>114</v>
      </c>
      <c r="B204" s="23">
        <v>965</v>
      </c>
    </row>
    <row r="205" spans="1:2" ht="15" customHeight="1">
      <c r="A205" s="24" t="s">
        <v>113</v>
      </c>
      <c r="B205" s="23">
        <v>320</v>
      </c>
    </row>
    <row r="206" spans="1:2" ht="15" customHeight="1">
      <c r="A206" s="24" t="s">
        <v>112</v>
      </c>
      <c r="B206" s="23">
        <v>1860</v>
      </c>
    </row>
    <row r="207" spans="1:2" ht="15" customHeight="1">
      <c r="A207" s="26" t="s">
        <v>111</v>
      </c>
      <c r="B207" s="23">
        <v>16737</v>
      </c>
    </row>
    <row r="208" spans="1:2" ht="15" customHeight="1">
      <c r="A208" s="26" t="s">
        <v>110</v>
      </c>
      <c r="B208" s="23">
        <v>798</v>
      </c>
    </row>
    <row r="209" spans="1:2" ht="15" customHeight="1">
      <c r="A209" s="26" t="s">
        <v>109</v>
      </c>
      <c r="B209" s="23">
        <v>680</v>
      </c>
    </row>
    <row r="210" spans="1:2" ht="15" customHeight="1">
      <c r="A210" s="24" t="s">
        <v>108</v>
      </c>
      <c r="B210" s="23">
        <v>685</v>
      </c>
    </row>
    <row r="211" spans="1:2" ht="15" customHeight="1">
      <c r="A211" s="24" t="s">
        <v>107</v>
      </c>
      <c r="B211" s="23">
        <v>2950</v>
      </c>
    </row>
    <row r="212" spans="1:2" ht="15" customHeight="1">
      <c r="A212" s="24" t="s">
        <v>106</v>
      </c>
      <c r="B212" s="23">
        <v>628</v>
      </c>
    </row>
    <row r="213" spans="1:2" ht="15" customHeight="1">
      <c r="A213" s="32" t="s">
        <v>105</v>
      </c>
      <c r="B213" s="23">
        <v>10081</v>
      </c>
    </row>
    <row r="214" spans="1:2" ht="15" customHeight="1">
      <c r="A214" s="24" t="s">
        <v>104</v>
      </c>
      <c r="B214" s="23">
        <v>190</v>
      </c>
    </row>
    <row r="215" spans="1:2" ht="15" customHeight="1">
      <c r="A215" s="24" t="s">
        <v>103</v>
      </c>
      <c r="B215" s="23">
        <v>315</v>
      </c>
    </row>
    <row r="216" spans="1:2" ht="15" customHeight="1">
      <c r="A216" s="25" t="s">
        <v>102</v>
      </c>
      <c r="B216" s="21">
        <f>SUM(B217:B224)</f>
        <v>75236</v>
      </c>
    </row>
    <row r="217" spans="1:2" ht="15" customHeight="1">
      <c r="A217" s="24" t="s">
        <v>101</v>
      </c>
      <c r="B217" s="23">
        <v>5590</v>
      </c>
    </row>
    <row r="218" spans="1:2" ht="15" customHeight="1">
      <c r="A218" s="26" t="s">
        <v>100</v>
      </c>
      <c r="B218" s="23">
        <v>3306</v>
      </c>
    </row>
    <row r="219" spans="1:2" ht="15" customHeight="1">
      <c r="A219" s="24" t="s">
        <v>99</v>
      </c>
      <c r="B219" s="23">
        <v>4529</v>
      </c>
    </row>
    <row r="220" spans="1:2" ht="15" customHeight="1">
      <c r="A220" s="24" t="s">
        <v>98</v>
      </c>
      <c r="B220" s="23">
        <v>17157</v>
      </c>
    </row>
    <row r="221" spans="1:2" ht="15" customHeight="1">
      <c r="A221" s="24" t="s">
        <v>97</v>
      </c>
      <c r="B221" s="23">
        <v>4837</v>
      </c>
    </row>
    <row r="222" spans="1:2" ht="15" customHeight="1">
      <c r="A222" s="24" t="s">
        <v>96</v>
      </c>
      <c r="B222" s="23">
        <v>4042</v>
      </c>
    </row>
    <row r="223" spans="1:2" s="3" customFormat="1" ht="15" customHeight="1">
      <c r="A223" s="24" t="s">
        <v>95</v>
      </c>
      <c r="B223" s="23">
        <v>35563</v>
      </c>
    </row>
    <row r="224" spans="1:2" s="3" customFormat="1" ht="15" customHeight="1">
      <c r="A224" s="24" t="s">
        <v>94</v>
      </c>
      <c r="B224" s="23">
        <v>212</v>
      </c>
    </row>
    <row r="225" spans="1:2" ht="15" customHeight="1">
      <c r="A225" s="22" t="s">
        <v>93</v>
      </c>
      <c r="B225" s="21">
        <f>SUM(B226,B254,B256,B263,B265)</f>
        <v>219328</v>
      </c>
    </row>
    <row r="226" spans="1:2" ht="15" customHeight="1">
      <c r="A226" s="25" t="s">
        <v>92</v>
      </c>
      <c r="B226" s="21">
        <f>SUM(B227:B253)</f>
        <v>163640</v>
      </c>
    </row>
    <row r="227" spans="1:2" ht="15" customHeight="1">
      <c r="A227" s="29" t="s">
        <v>91</v>
      </c>
      <c r="B227" s="23">
        <v>2951</v>
      </c>
    </row>
    <row r="228" spans="1:2" ht="15" customHeight="1">
      <c r="A228" s="24" t="s">
        <v>90</v>
      </c>
      <c r="B228" s="23">
        <v>29614</v>
      </c>
    </row>
    <row r="229" spans="1:2" ht="15" customHeight="1">
      <c r="A229" s="24" t="s">
        <v>89</v>
      </c>
      <c r="B229" s="23">
        <v>6865</v>
      </c>
    </row>
    <row r="230" spans="1:2" ht="15" customHeight="1">
      <c r="A230" s="24" t="s">
        <v>88</v>
      </c>
      <c r="B230" s="23">
        <v>3522</v>
      </c>
    </row>
    <row r="231" spans="1:2" s="3" customFormat="1" ht="15" customHeight="1">
      <c r="A231" s="29" t="s">
        <v>87</v>
      </c>
      <c r="B231" s="23">
        <v>1744</v>
      </c>
    </row>
    <row r="232" spans="1:2" ht="15" customHeight="1">
      <c r="A232" s="24" t="s">
        <v>86</v>
      </c>
      <c r="B232" s="23">
        <v>118</v>
      </c>
    </row>
    <row r="233" spans="1:2" ht="15" customHeight="1">
      <c r="A233" s="29" t="s">
        <v>85</v>
      </c>
      <c r="B233" s="23">
        <v>6188</v>
      </c>
    </row>
    <row r="234" spans="1:2" ht="15" customHeight="1">
      <c r="A234" s="29" t="s">
        <v>84</v>
      </c>
      <c r="B234" s="23">
        <v>1611</v>
      </c>
    </row>
    <row r="235" spans="1:2" ht="15" customHeight="1">
      <c r="A235" s="29" t="s">
        <v>83</v>
      </c>
      <c r="B235" s="23">
        <v>42426</v>
      </c>
    </row>
    <row r="236" spans="1:2" ht="15" customHeight="1">
      <c r="A236" s="29" t="s">
        <v>82</v>
      </c>
      <c r="B236" s="23">
        <v>3742</v>
      </c>
    </row>
    <row r="237" spans="1:2" ht="15" customHeight="1">
      <c r="A237" s="29" t="s">
        <v>81</v>
      </c>
      <c r="B237" s="23">
        <v>300</v>
      </c>
    </row>
    <row r="238" spans="1:2" ht="15" customHeight="1">
      <c r="A238" s="29" t="s">
        <v>80</v>
      </c>
      <c r="B238" s="23">
        <v>4833</v>
      </c>
    </row>
    <row r="239" spans="1:2" ht="15" customHeight="1">
      <c r="A239" s="29" t="s">
        <v>79</v>
      </c>
      <c r="B239" s="23">
        <v>4142</v>
      </c>
    </row>
    <row r="240" spans="1:2" ht="15" customHeight="1">
      <c r="A240" s="29" t="s">
        <v>78</v>
      </c>
      <c r="B240" s="23">
        <v>24334</v>
      </c>
    </row>
    <row r="241" spans="1:2" ht="15" customHeight="1">
      <c r="A241" s="29" t="s">
        <v>77</v>
      </c>
      <c r="B241" s="23">
        <v>15242</v>
      </c>
    </row>
    <row r="242" spans="1:2" ht="15" customHeight="1">
      <c r="A242" s="29" t="s">
        <v>76</v>
      </c>
      <c r="B242" s="23">
        <v>10905</v>
      </c>
    </row>
    <row r="243" spans="1:2" ht="15" customHeight="1">
      <c r="A243" s="29" t="s">
        <v>75</v>
      </c>
      <c r="B243" s="23">
        <v>687</v>
      </c>
    </row>
    <row r="244" spans="1:2" ht="15" customHeight="1">
      <c r="A244" s="29" t="s">
        <v>74</v>
      </c>
      <c r="B244" s="23">
        <v>67</v>
      </c>
    </row>
    <row r="245" spans="1:2" ht="15" customHeight="1">
      <c r="A245" s="29" t="s">
        <v>73</v>
      </c>
      <c r="B245" s="23">
        <v>49</v>
      </c>
    </row>
    <row r="246" spans="1:2" ht="15" customHeight="1">
      <c r="A246" s="29" t="s">
        <v>72</v>
      </c>
      <c r="B246" s="23">
        <v>160</v>
      </c>
    </row>
    <row r="247" spans="1:2" ht="15" customHeight="1">
      <c r="A247" s="29" t="s">
        <v>71</v>
      </c>
      <c r="B247" s="23">
        <v>168</v>
      </c>
    </row>
    <row r="248" spans="1:2" ht="15" customHeight="1">
      <c r="A248" s="29" t="s">
        <v>70</v>
      </c>
      <c r="B248" s="23">
        <v>116</v>
      </c>
    </row>
    <row r="249" spans="1:2" ht="15" customHeight="1">
      <c r="A249" s="29" t="s">
        <v>69</v>
      </c>
      <c r="B249" s="23">
        <v>60</v>
      </c>
    </row>
    <row r="250" spans="1:2" ht="15" customHeight="1">
      <c r="A250" s="31" t="s">
        <v>68</v>
      </c>
      <c r="B250" s="2">
        <v>1595</v>
      </c>
    </row>
    <row r="251" spans="1:2" ht="15" customHeight="1">
      <c r="A251" s="29" t="s">
        <v>67</v>
      </c>
      <c r="B251" s="23">
        <v>25</v>
      </c>
    </row>
    <row r="252" spans="1:2" ht="15" customHeight="1">
      <c r="A252" s="29" t="s">
        <v>66</v>
      </c>
      <c r="B252" s="23">
        <v>105</v>
      </c>
    </row>
    <row r="253" spans="1:2" ht="15" customHeight="1">
      <c r="A253" s="29" t="s">
        <v>65</v>
      </c>
      <c r="B253" s="23">
        <v>2071</v>
      </c>
    </row>
    <row r="254" spans="1:2" ht="15" customHeight="1">
      <c r="A254" s="27" t="s">
        <v>64</v>
      </c>
      <c r="B254" s="21">
        <f>SUM(B255)</f>
        <v>28647</v>
      </c>
    </row>
    <row r="255" spans="1:2" ht="15" customHeight="1">
      <c r="A255" s="24" t="s">
        <v>63</v>
      </c>
      <c r="B255" s="23">
        <v>28647</v>
      </c>
    </row>
    <row r="256" spans="1:2" ht="15" customHeight="1">
      <c r="A256" s="27" t="s">
        <v>62</v>
      </c>
      <c r="B256" s="30">
        <f>SUM(B257:B262)</f>
        <v>21130</v>
      </c>
    </row>
    <row r="257" spans="1:2" ht="15" customHeight="1">
      <c r="A257" s="24" t="s">
        <v>61</v>
      </c>
      <c r="B257" s="23">
        <v>170</v>
      </c>
    </row>
    <row r="258" spans="1:2" ht="15" customHeight="1">
      <c r="A258" s="24" t="s">
        <v>60</v>
      </c>
      <c r="B258" s="23">
        <v>2187</v>
      </c>
    </row>
    <row r="259" spans="1:2" ht="15" customHeight="1">
      <c r="A259" s="24" t="s">
        <v>59</v>
      </c>
      <c r="B259" s="23">
        <v>5732</v>
      </c>
    </row>
    <row r="260" spans="1:2" ht="15" customHeight="1">
      <c r="A260" s="29" t="s">
        <v>58</v>
      </c>
      <c r="B260" s="23">
        <v>5054</v>
      </c>
    </row>
    <row r="261" spans="1:2" ht="15" customHeight="1">
      <c r="A261" s="24" t="s">
        <v>57</v>
      </c>
      <c r="B261" s="23">
        <v>7940</v>
      </c>
    </row>
    <row r="262" spans="1:2" ht="15" customHeight="1">
      <c r="A262" s="24" t="s">
        <v>56</v>
      </c>
      <c r="B262" s="23">
        <v>47</v>
      </c>
    </row>
    <row r="263" spans="1:2" ht="15" customHeight="1">
      <c r="A263" s="27" t="s">
        <v>55</v>
      </c>
      <c r="B263" s="21">
        <f>B264</f>
        <v>758</v>
      </c>
    </row>
    <row r="264" spans="1:2" ht="15" customHeight="1">
      <c r="A264" s="29" t="s">
        <v>54</v>
      </c>
      <c r="B264" s="23">
        <v>758</v>
      </c>
    </row>
    <row r="265" spans="1:2" ht="15" customHeight="1">
      <c r="A265" s="27" t="s">
        <v>53</v>
      </c>
      <c r="B265" s="21">
        <f>SUM(B266:B267)</f>
        <v>5153</v>
      </c>
    </row>
    <row r="266" spans="1:2" ht="15" customHeight="1">
      <c r="A266" s="29" t="s">
        <v>52</v>
      </c>
      <c r="B266" s="23">
        <v>3587</v>
      </c>
    </row>
    <row r="267" spans="1:2" ht="15" customHeight="1">
      <c r="A267" s="29" t="s">
        <v>51</v>
      </c>
      <c r="B267" s="23">
        <v>1566</v>
      </c>
    </row>
    <row r="268" spans="1:2" ht="15" customHeight="1">
      <c r="A268" s="28" t="s">
        <v>50</v>
      </c>
      <c r="B268" s="21">
        <f>SUM(B269,B273,B280,B284,B293,B306,B312)</f>
        <v>160006</v>
      </c>
    </row>
    <row r="269" spans="1:2" ht="15" customHeight="1">
      <c r="A269" s="27" t="s">
        <v>49</v>
      </c>
      <c r="B269" s="21">
        <f>SUM(B270:B272)</f>
        <v>5579</v>
      </c>
    </row>
    <row r="270" spans="1:2" ht="15" customHeight="1">
      <c r="A270" s="24" t="s">
        <v>48</v>
      </c>
      <c r="B270" s="23">
        <v>952</v>
      </c>
    </row>
    <row r="271" spans="1:2" ht="15" customHeight="1">
      <c r="A271" s="24" t="s">
        <v>47</v>
      </c>
      <c r="B271" s="23">
        <v>1510</v>
      </c>
    </row>
    <row r="272" spans="1:2" ht="15" customHeight="1">
      <c r="A272" s="24" t="s">
        <v>46</v>
      </c>
      <c r="B272" s="23">
        <v>3117</v>
      </c>
    </row>
    <row r="273" spans="1:2" ht="15" customHeight="1">
      <c r="A273" s="25" t="s">
        <v>45</v>
      </c>
      <c r="B273" s="21">
        <f>SUM(B274:B279)</f>
        <v>26495</v>
      </c>
    </row>
    <row r="274" spans="1:2" ht="15" customHeight="1">
      <c r="A274" s="24" t="s">
        <v>44</v>
      </c>
      <c r="B274" s="23">
        <v>3411</v>
      </c>
    </row>
    <row r="275" spans="1:2" ht="15" customHeight="1">
      <c r="A275" s="24" t="s">
        <v>43</v>
      </c>
      <c r="B275" s="23">
        <v>5556</v>
      </c>
    </row>
    <row r="276" spans="1:2" ht="15" customHeight="1">
      <c r="A276" s="24" t="s">
        <v>42</v>
      </c>
      <c r="B276" s="23">
        <v>4146</v>
      </c>
    </row>
    <row r="277" spans="1:2" ht="15" customHeight="1">
      <c r="A277" s="24" t="s">
        <v>41</v>
      </c>
      <c r="B277" s="23">
        <v>2758</v>
      </c>
    </row>
    <row r="278" spans="1:2" ht="15" customHeight="1">
      <c r="A278" s="24" t="s">
        <v>40</v>
      </c>
      <c r="B278" s="23">
        <v>10524</v>
      </c>
    </row>
    <row r="279" spans="1:2" ht="15" customHeight="1">
      <c r="A279" s="24" t="s">
        <v>39</v>
      </c>
      <c r="B279" s="23">
        <v>100</v>
      </c>
    </row>
    <row r="280" spans="1:2" ht="15" customHeight="1">
      <c r="A280" s="25" t="s">
        <v>38</v>
      </c>
      <c r="B280" s="21">
        <f>SUM(B281:B283)</f>
        <v>3031</v>
      </c>
    </row>
    <row r="281" spans="1:2" ht="15" customHeight="1">
      <c r="A281" s="24" t="s">
        <v>37</v>
      </c>
      <c r="B281" s="23">
        <v>1128</v>
      </c>
    </row>
    <row r="282" spans="1:2" ht="15" customHeight="1">
      <c r="A282" s="24" t="s">
        <v>36</v>
      </c>
      <c r="B282" s="23">
        <v>1443</v>
      </c>
    </row>
    <row r="283" spans="1:2" ht="15" customHeight="1">
      <c r="A283" s="24" t="s">
        <v>35</v>
      </c>
      <c r="B283" s="23">
        <v>460</v>
      </c>
    </row>
    <row r="284" spans="1:2" ht="15" customHeight="1">
      <c r="A284" s="25" t="s">
        <v>34</v>
      </c>
      <c r="B284" s="21">
        <f>SUM(B285:B292)</f>
        <v>22989</v>
      </c>
    </row>
    <row r="285" spans="1:2" ht="15" customHeight="1">
      <c r="A285" s="24" t="s">
        <v>33</v>
      </c>
      <c r="B285" s="23">
        <v>1189</v>
      </c>
    </row>
    <row r="286" spans="1:2" ht="15" customHeight="1">
      <c r="A286" s="24" t="s">
        <v>32</v>
      </c>
      <c r="B286" s="23">
        <v>1323</v>
      </c>
    </row>
    <row r="287" spans="1:2" ht="15" customHeight="1">
      <c r="A287" s="24" t="s">
        <v>31</v>
      </c>
      <c r="B287" s="23">
        <v>1133</v>
      </c>
    </row>
    <row r="288" spans="1:2" ht="15" customHeight="1">
      <c r="A288" s="24" t="s">
        <v>30</v>
      </c>
      <c r="B288" s="23">
        <v>17428</v>
      </c>
    </row>
    <row r="289" spans="1:2" ht="15" customHeight="1">
      <c r="A289" s="24" t="s">
        <v>29</v>
      </c>
      <c r="B289" s="23">
        <v>1131</v>
      </c>
    </row>
    <row r="290" spans="1:2" ht="15" customHeight="1">
      <c r="A290" s="24" t="s">
        <v>28</v>
      </c>
      <c r="B290" s="23">
        <v>85</v>
      </c>
    </row>
    <row r="291" spans="1:2" ht="15" customHeight="1">
      <c r="A291" s="24" t="s">
        <v>27</v>
      </c>
      <c r="B291" s="23">
        <v>200</v>
      </c>
    </row>
    <row r="292" spans="1:2" ht="15" customHeight="1">
      <c r="A292" s="24" t="s">
        <v>26</v>
      </c>
      <c r="B292" s="23">
        <v>500</v>
      </c>
    </row>
    <row r="293" spans="1:2" ht="15" customHeight="1">
      <c r="A293" s="25" t="s">
        <v>25</v>
      </c>
      <c r="B293" s="21">
        <f>SUM(B294:B305)</f>
        <v>36582</v>
      </c>
    </row>
    <row r="294" spans="1:2" ht="28.5" customHeight="1">
      <c r="A294" s="26" t="s">
        <v>24</v>
      </c>
      <c r="B294" s="23">
        <v>380</v>
      </c>
    </row>
    <row r="295" spans="1:2" ht="15" customHeight="1">
      <c r="A295" s="24" t="s">
        <v>23</v>
      </c>
      <c r="B295" s="23">
        <v>972</v>
      </c>
    </row>
    <row r="296" spans="1:2" ht="15" customHeight="1">
      <c r="A296" s="24" t="s">
        <v>22</v>
      </c>
      <c r="B296" s="23">
        <v>542</v>
      </c>
    </row>
    <row r="297" spans="1:2" ht="15" customHeight="1">
      <c r="A297" s="24" t="s">
        <v>21</v>
      </c>
      <c r="B297" s="23">
        <v>5529</v>
      </c>
    </row>
    <row r="298" spans="1:2" ht="15" customHeight="1">
      <c r="A298" s="24" t="s">
        <v>20</v>
      </c>
      <c r="B298" s="23">
        <v>250</v>
      </c>
    </row>
    <row r="299" spans="1:2" ht="15" customHeight="1">
      <c r="A299" s="24" t="s">
        <v>19</v>
      </c>
      <c r="B299" s="23">
        <v>10728</v>
      </c>
    </row>
    <row r="300" spans="1:2" ht="15" customHeight="1">
      <c r="A300" s="24" t="s">
        <v>18</v>
      </c>
      <c r="B300" s="23">
        <v>1665</v>
      </c>
    </row>
    <row r="301" spans="1:2" ht="15" customHeight="1">
      <c r="A301" s="24" t="s">
        <v>17</v>
      </c>
      <c r="B301" s="23">
        <v>492</v>
      </c>
    </row>
    <row r="302" spans="1:2" ht="15" customHeight="1">
      <c r="A302" s="24" t="s">
        <v>16</v>
      </c>
      <c r="B302" s="23">
        <v>882</v>
      </c>
    </row>
    <row r="303" spans="1:2" ht="15" customHeight="1">
      <c r="A303" s="24" t="s">
        <v>15</v>
      </c>
      <c r="B303" s="23">
        <v>13707</v>
      </c>
    </row>
    <row r="304" spans="1:2" ht="15" customHeight="1">
      <c r="A304" s="24" t="s">
        <v>14</v>
      </c>
      <c r="B304" s="23">
        <v>1375</v>
      </c>
    </row>
    <row r="305" spans="1:5" ht="15" customHeight="1">
      <c r="A305" s="24" t="s">
        <v>13</v>
      </c>
      <c r="B305" s="23">
        <v>60</v>
      </c>
    </row>
    <row r="306" spans="1:5" ht="15" customHeight="1">
      <c r="A306" s="25" t="s">
        <v>12</v>
      </c>
      <c r="B306" s="21">
        <f>SUM(B307:B311)</f>
        <v>41705</v>
      </c>
    </row>
    <row r="307" spans="1:5" ht="15" customHeight="1">
      <c r="A307" s="24" t="s">
        <v>11</v>
      </c>
      <c r="B307" s="23">
        <v>300</v>
      </c>
    </row>
    <row r="308" spans="1:5" ht="15" customHeight="1">
      <c r="A308" s="24" t="s">
        <v>10</v>
      </c>
      <c r="B308" s="23">
        <v>12821</v>
      </c>
    </row>
    <row r="309" spans="1:5" ht="15" customHeight="1">
      <c r="A309" s="24" t="s">
        <v>9</v>
      </c>
      <c r="B309" s="23">
        <v>1785</v>
      </c>
    </row>
    <row r="310" spans="1:5" ht="15" customHeight="1">
      <c r="A310" s="24" t="s">
        <v>8</v>
      </c>
      <c r="B310" s="23">
        <v>13353</v>
      </c>
    </row>
    <row r="311" spans="1:5" ht="15" customHeight="1">
      <c r="A311" s="24" t="s">
        <v>7</v>
      </c>
      <c r="B311" s="23">
        <v>13446</v>
      </c>
    </row>
    <row r="312" spans="1:5" ht="15" customHeight="1">
      <c r="A312" s="25" t="s">
        <v>6</v>
      </c>
      <c r="B312" s="21">
        <f>SUM(B313:B313)</f>
        <v>23625</v>
      </c>
    </row>
    <row r="313" spans="1:5" ht="15" customHeight="1">
      <c r="A313" s="24" t="s">
        <v>5</v>
      </c>
      <c r="B313" s="23">
        <v>23625</v>
      </c>
    </row>
    <row r="314" spans="1:5" ht="9" customHeight="1">
      <c r="A314" s="24"/>
      <c r="B314" s="23"/>
    </row>
    <row r="315" spans="1:5" ht="15" customHeight="1">
      <c r="A315" s="22" t="s">
        <v>4</v>
      </c>
      <c r="B315" s="21">
        <v>19229</v>
      </c>
    </row>
    <row r="316" spans="1:5" ht="9" customHeight="1">
      <c r="A316" s="22"/>
      <c r="B316" s="21"/>
    </row>
    <row r="317" spans="1:5" ht="15" customHeight="1">
      <c r="A317" s="20" t="s">
        <v>3</v>
      </c>
      <c r="B317" s="19">
        <f>SUM(B7,B95,B225,B268,B315)</f>
        <v>2815591</v>
      </c>
    </row>
    <row r="318" spans="1:5" ht="12.75" customHeight="1">
      <c r="A318" s="18"/>
      <c r="B318" s="17"/>
    </row>
    <row r="319" spans="1:5">
      <c r="A319" s="16" t="s">
        <v>2</v>
      </c>
      <c r="B319" s="15"/>
      <c r="C319" s="12"/>
      <c r="D319" s="12"/>
      <c r="E319" s="12"/>
    </row>
    <row r="320" spans="1:5" ht="22.5">
      <c r="A320" s="14" t="s">
        <v>1</v>
      </c>
      <c r="B320" s="13"/>
      <c r="C320" s="12"/>
      <c r="D320" s="12"/>
      <c r="E320" s="12"/>
    </row>
    <row r="321" spans="1:2">
      <c r="A321" s="10"/>
      <c r="B321" s="9"/>
    </row>
    <row r="322" spans="1:2">
      <c r="A322" s="11" t="s">
        <v>0</v>
      </c>
      <c r="B322" s="9"/>
    </row>
    <row r="323" spans="1:2">
      <c r="A323" s="10"/>
      <c r="B323" s="9"/>
    </row>
    <row r="324" spans="1:2">
      <c r="A324" s="10"/>
      <c r="B324" s="9"/>
    </row>
    <row r="325" spans="1:2">
      <c r="A325" s="8"/>
      <c r="B325" s="6"/>
    </row>
    <row r="326" spans="1:2">
      <c r="A326" s="7"/>
      <c r="B326" s="6"/>
    </row>
    <row r="327" spans="1:2">
      <c r="A327" s="7"/>
      <c r="B327" s="6"/>
    </row>
    <row r="328" spans="1:2">
      <c r="A328" s="7"/>
      <c r="B328" s="6"/>
    </row>
    <row r="329" spans="1:2">
      <c r="A329" s="7"/>
      <c r="B329" s="6"/>
    </row>
    <row r="330" spans="1:2">
      <c r="A330" s="7"/>
      <c r="B330" s="6"/>
    </row>
    <row r="331" spans="1:2">
      <c r="A331" s="7"/>
      <c r="B331" s="6"/>
    </row>
    <row r="332" spans="1:2">
      <c r="A332" s="7"/>
      <c r="B332" s="6"/>
    </row>
    <row r="333" spans="1:2">
      <c r="A333" s="7"/>
      <c r="B333" s="6"/>
    </row>
    <row r="334" spans="1:2">
      <c r="A334" s="7"/>
      <c r="B334" s="6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</sheetData>
  <mergeCells count="1">
    <mergeCell ref="A1:B1"/>
  </mergeCells>
  <printOptions horizontalCentered="1"/>
  <pageMargins left="0.39000000000000007" right="0.39000000000000007" top="0.39000000000000007" bottom="0.39000000000000007" header="0.31" footer="0.31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2017-06-09T02:43:56Z</dcterms:created>
  <dcterms:modified xsi:type="dcterms:W3CDTF">2017-06-09T02:44:07Z</dcterms:modified>
</cp:coreProperties>
</file>