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20550" windowHeight="4035" tabRatio="951" activeTab="2"/>
  </bookViews>
  <sheets>
    <sheet name="pa(1)" sheetId="3" r:id="rId1"/>
    <sheet name="pob_escolar(2)" sheetId="2" r:id="rId2"/>
    <sheet name="egr y tit(3,4)" sheetId="4" r:id="rId3"/>
    <sheet name="planes(5)" sheetId="1" r:id="rId4"/>
    <sheet name="ec(6)" sheetId="11" r:id="rId5"/>
    <sheet name="sni(8)" sheetId="6" r:id="rId6"/>
    <sheet name="proy(9)" sheetId="5" r:id="rId7"/>
    <sheet name="act_dc(10)" sheetId="7" r:id="rId8"/>
    <sheet name="dgapa(11)" sheetId="35" r:id="rId9"/>
    <sheet name="becas(12)" sheetId="36" r:id="rId10"/>
    <sheet name="coop_mov_int(13)" sheetId="27" r:id="rId11"/>
    <sheet name="coop_mov_nal(14)" sheetId="28" r:id="rId12"/>
    <sheet name="bib(15)" sheetId="38" r:id="rId13"/>
    <sheet name="res_prodedit(16)" sheetId="34" r:id="rId14"/>
    <sheet name="área_c(17)" sheetId="13" r:id="rId15"/>
    <sheet name="cap_inst(18)" sheetId="25" r:id="rId16"/>
    <sheet name="p_adm(19)" sheetId="14" r:id="rId17"/>
    <sheet name="pres(20)" sheetId="15" r:id="rId18"/>
    <sheet name="entidades(21)" sheetId="21" r:id="rId19"/>
    <sheet name="docencia(22)" sheetId="17" r:id="rId20"/>
    <sheet name="invest(23)" sheetId="18" r:id="rId21"/>
    <sheet name="Hoja1" sheetId="23" state="hidden" r:id="rId22"/>
  </sheets>
  <externalReferences>
    <externalReference r:id="rId23"/>
    <externalReference r:id="rId24"/>
  </externalReferences>
  <definedNames>
    <definedName name="_xlnm.Print_Area" localSheetId="20">'invest(23)'!$A$1:$B$41</definedName>
    <definedName name="_xlnm.Database" localSheetId="10">#REF!</definedName>
    <definedName name="_xlnm.Database" localSheetId="11">#REF!</definedName>
    <definedName name="_xlnm.Database" localSheetId="1">#REF!</definedName>
    <definedName name="_xlnm.Database">#REF!</definedName>
    <definedName name="ok">'[1]9119B'!$A$1:$L$312</definedName>
    <definedName name="OOO">#REF!</definedName>
    <definedName name="pobesc01_02" localSheetId="1">#REF!</definedName>
    <definedName name="pobesc01_02">'[2]orden descend'!$A$1:$B$69</definedName>
    <definedName name="pobescsumada" localSheetId="10">#REF!</definedName>
    <definedName name="pobescsumada" localSheetId="11">#REF!</definedName>
    <definedName name="pobescsumada" localSheetId="1">#REF!</definedName>
    <definedName name="pobescsumada">#REF!</definedName>
  </definedNames>
  <calcPr calcId="145621" concurrentCalc="0"/>
</workbook>
</file>

<file path=xl/calcChain.xml><?xml version="1.0" encoding="utf-8"?>
<calcChain xmlns="http://schemas.openxmlformats.org/spreadsheetml/2006/main">
  <c r="D16" i="38" l="1"/>
  <c r="D18" i="38"/>
  <c r="C16" i="38"/>
  <c r="C18" i="38"/>
  <c r="B16" i="38"/>
  <c r="B30" i="36"/>
  <c r="B12" i="36"/>
  <c r="D13" i="25"/>
  <c r="C13" i="25"/>
  <c r="B13" i="25"/>
  <c r="E17" i="34"/>
  <c r="D17" i="34"/>
  <c r="C17" i="34"/>
  <c r="B17" i="34"/>
  <c r="B9" i="15"/>
  <c r="B13" i="15"/>
  <c r="C9" i="15"/>
  <c r="B26" i="15"/>
  <c r="C24" i="15"/>
  <c r="C6" i="15"/>
  <c r="C18" i="7"/>
  <c r="B18" i="7"/>
  <c r="B64" i="4"/>
  <c r="B11" i="13"/>
  <c r="C14" i="11"/>
  <c r="B14" i="11"/>
  <c r="B52" i="4"/>
  <c r="B31" i="4"/>
  <c r="D7" i="2"/>
  <c r="D10" i="2"/>
  <c r="D13" i="2"/>
  <c r="D17" i="2"/>
  <c r="D19" i="2"/>
  <c r="C7" i="2"/>
  <c r="C10" i="2"/>
  <c r="C13" i="2"/>
  <c r="C19" i="2"/>
  <c r="B7" i="2"/>
  <c r="B10" i="2"/>
  <c r="B13" i="2"/>
  <c r="B19" i="2"/>
  <c r="B5" i="14"/>
  <c r="B14" i="14"/>
  <c r="B6" i="3"/>
  <c r="B9" i="4"/>
  <c r="B18" i="4"/>
  <c r="B6" i="1"/>
  <c r="B15" i="6"/>
  <c r="B11" i="5"/>
  <c r="C7" i="15"/>
  <c r="B13" i="21"/>
  <c r="B16" i="21"/>
  <c r="C13" i="15"/>
  <c r="C22" i="15"/>
  <c r="C23" i="15"/>
  <c r="C26" i="15"/>
  <c r="C11" i="15"/>
  <c r="C21" i="15"/>
  <c r="C5" i="15"/>
</calcChain>
</file>

<file path=xl/sharedStrings.xml><?xml version="1.0" encoding="utf-8"?>
<sst xmlns="http://schemas.openxmlformats.org/spreadsheetml/2006/main" count="492" uniqueCount="354">
  <si>
    <t>Seminarios</t>
  </si>
  <si>
    <t>Actividades literarias</t>
  </si>
  <si>
    <t>Otras actividades</t>
  </si>
  <si>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</si>
  <si>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</si>
  <si>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</si>
  <si>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</si>
  <si>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</si>
  <si>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</si>
  <si>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EXÁMENES DE GRADO Y DIPLOMAS DE ESPECIALIZACIÓN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</si>
  <si>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</si>
  <si>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</si>
  <si>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</si>
  <si>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</si>
  <si>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</si>
  <si>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</si>
  <si>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</si>
  <si>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Becas para la Formación de Profesores para el Bachillerato Universitario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</si>
  <si>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</si>
  <si>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</si>
  <si>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</si>
  <si>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</si>
  <si>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</si>
  <si>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</si>
  <si>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</si>
  <si>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Diplomas de Especialización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</si>
  <si>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</si>
  <si>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</si>
  <si>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</si>
  <si>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</si>
  <si>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</si>
  <si>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</si>
  <si>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</si>
  <si>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</si>
  <si>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</si>
  <si>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</si>
  <si>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</si>
  <si>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</si>
  <si>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</si>
  <si>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</si>
  <si>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</si>
  <si>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</si>
  <si>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</si>
  <si>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</si>
  <si>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</si>
  <si>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</si>
  <si>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</si>
  <si>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</si>
  <si>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</si>
  <si>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</si>
  <si>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</si>
  <si>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</si>
  <si>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</si>
  <si>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</si>
  <si>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</si>
  <si>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</si>
  <si>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</si>
  <si>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</si>
  <si>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</si>
  <si>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</si>
  <si>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</si>
  <si>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</si>
  <si>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</si>
  <si>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</si>
  <si>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</si>
  <si>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</si>
  <si>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</si>
  <si>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</si>
  <si>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</si>
  <si>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</si>
  <si>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</si>
  <si>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</si>
  <si>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Extranjero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</si>
  <si>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</si>
  <si>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</si>
  <si>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</si>
  <si>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</si>
  <si>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</si>
  <si>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</si>
  <si>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</si>
  <si>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</si>
  <si>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</si>
  <si>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Escuela Nacional de Enfermería y Obstetricia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</si>
  <si>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</si>
  <si>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</si>
  <si>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</si>
  <si>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</si>
  <si>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</si>
  <si>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</si>
  <si>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</si>
  <si>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</si>
  <si>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</si>
  <si>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</si>
  <si>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</si>
  <si>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</si>
  <si>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</si>
  <si>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</si>
  <si>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</si>
  <si>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</si>
  <si>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</si>
  <si>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</si>
  <si>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</si>
  <si>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</si>
  <si>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</si>
  <si>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</si>
  <si>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</si>
  <si>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</si>
  <si>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</si>
  <si>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</si>
  <si>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</si>
  <si>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</si>
  <si>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</si>
  <si>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</si>
  <si>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</si>
  <si>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</si>
  <si>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Ciencias Aplicadas y Desarrollo Tecnológico</t>
  </si>
  <si>
    <t>Centro de Ciencias de la Atmósfera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</si>
  <si>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</si>
  <si>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</si>
  <si>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</si>
  <si>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</si>
  <si>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</si>
  <si>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</si>
  <si>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</si>
  <si>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</si>
  <si>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</si>
  <si>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</si>
  <si>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</si>
  <si>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</si>
  <si>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</si>
  <si>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</si>
  <si>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</si>
  <si>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</si>
  <si>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</si>
  <si>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</si>
  <si>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</si>
  <si>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>Exámenes de Grado</t>
  </si>
  <si>
    <t xml:space="preserve">Maestría </t>
  </si>
  <si>
    <t>Actividad</t>
  </si>
  <si>
    <t>Número</t>
  </si>
  <si>
    <t>Asistencia</t>
  </si>
  <si>
    <t>Exposiciones</t>
  </si>
  <si>
    <t>Talleres</t>
  </si>
  <si>
    <t>Conferencias</t>
  </si>
  <si>
    <t>Cursos</t>
  </si>
  <si>
    <t>Funciones de conciertos</t>
  </si>
  <si>
    <t>Funciones de obras de teatro</t>
  </si>
  <si>
    <t>Funciones de obras de danza</t>
  </si>
  <si>
    <t>Funciones de obras fílmicas y videos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</si>
  <si>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</si>
  <si>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</si>
  <si>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</si>
  <si>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</si>
  <si>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</si>
  <si>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</si>
  <si>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</si>
  <si>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</si>
  <si>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</si>
  <si>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Conjuntos</t>
  </si>
  <si>
    <t>Edificios</t>
  </si>
  <si>
    <t>Interior de la República</t>
  </si>
  <si>
    <t>Área metropolitana</t>
  </si>
  <si>
    <t>Ciudad Universitaria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</si>
  <si>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</si>
  <si>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</si>
  <si>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</si>
  <si>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</si>
  <si>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</si>
  <si>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</si>
  <si>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</si>
  <si>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</si>
  <si>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</si>
  <si>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</si>
  <si>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</si>
  <si>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</si>
  <si>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</si>
  <si>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</si>
  <si>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</si>
  <si>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</si>
  <si>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</si>
  <si>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</si>
  <si>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</si>
  <si>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</si>
  <si>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</si>
  <si>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</si>
  <si>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</si>
  <si>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</si>
  <si>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</si>
  <si>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Estancia de investigación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</si>
  <si>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</si>
  <si>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</si>
  <si>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</si>
  <si>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</si>
  <si>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</si>
  <si>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</si>
  <si>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</si>
  <si>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</si>
  <si>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</si>
  <si>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Otra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</si>
  <si>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</si>
  <si>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</si>
  <si>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</si>
  <si>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</si>
  <si>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</si>
  <si>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</si>
  <si>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Movilidad estudiantil de posgrado</t>
  </si>
  <si>
    <t>Alumnos de la UNAM en actividades académicas en el extranjero</t>
  </si>
  <si>
    <t>Centro de Enseñanza para Extranjeros (CEPE)</t>
  </si>
  <si>
    <t>Estudiantes extranjeros en cursos extracurriculares en la UNAM</t>
  </si>
  <si>
    <t>Resumen de movilidad estudiantil internacional</t>
  </si>
  <si>
    <t>Estudiantes extranjeros en la UNAM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</si>
  <si>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</si>
  <si>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</si>
  <si>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</si>
  <si>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</si>
  <si>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</si>
  <si>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CAPACIDAD INSTALADA POR ZONA GEOGRÁFICA</t>
  </si>
  <si>
    <t>Construidos</t>
  </si>
  <si>
    <t>Cuerpos de Edificios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</si>
  <si>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</si>
  <si>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</si>
  <si>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</si>
  <si>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</si>
  <si>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</si>
  <si>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</si>
  <si>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</si>
  <si>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</si>
  <si>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</si>
  <si>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</si>
  <si>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</si>
  <si>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</si>
  <si>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</si>
  <si>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</si>
  <si>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Diplomados</t>
  </si>
  <si>
    <t>Videoconferencias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</si>
  <si>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</si>
  <si>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</si>
  <si>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</si>
  <si>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</si>
  <si>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</si>
  <si>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</si>
  <si>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</si>
  <si>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</si>
  <si>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</si>
  <si>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</si>
  <si>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</si>
  <si>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</si>
  <si>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</si>
  <si>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</si>
  <si>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Otras</t>
  </si>
  <si>
    <t>Estímulo por equivalencia</t>
  </si>
  <si>
    <t>Participantes</t>
  </si>
  <si>
    <t>Instituto de Radioastronomía y Astrofísica</t>
  </si>
  <si>
    <t>ENTIDADES ACADÉMICAS DE DOCENCIA E INVESTIGACIÓN</t>
  </si>
  <si>
    <t>Licenciaturas (carreras)</t>
  </si>
  <si>
    <t>Opciones educativas</t>
  </si>
  <si>
    <t>Técnico</t>
  </si>
  <si>
    <t>Estudios de posgrado</t>
  </si>
  <si>
    <r>
      <t>Formación del personal académico (estancias en IES del extranjero)</t>
    </r>
    <r>
      <rPr>
        <b/>
        <vertAlign val="superscript"/>
        <sz val="10"/>
        <rFont val="Arial"/>
        <family val="2"/>
      </rPr>
      <t>a</t>
    </r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</si>
  <si>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</si>
  <si>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t>Profesores visitantes de IES del extranjero en la UNAM</t>
  </si>
  <si>
    <t>Profesores visitantes de otras IES nacionales en la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</si>
  <si>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administrado por la Coordinación de Estudios de Posgrado (CEP).</t>
    </r>
  </si>
  <si>
    <r>
      <t>ÁREA CONSTRUÍDA ASIGNADA POR FUNCIÓN 2016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</si>
  <si>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</si>
  <si>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</si>
  <si>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</si>
  <si>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</si>
  <si>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</si>
  <si>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</si>
  <si>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</si>
  <si>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</si>
  <si>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</si>
  <si>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</si>
  <si>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</si>
  <si>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</si>
  <si>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</si>
  <si>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</si>
  <si>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</si>
  <si>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</si>
  <si>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</si>
  <si>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</si>
  <si>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</si>
  <si>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</si>
  <si>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</si>
  <si>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</si>
  <si>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</si>
  <si>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</si>
  <si>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</si>
  <si>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Fuente: Dirección General de Asuntos del Personal Académico, UNAM.</t>
  </si>
  <si>
    <t>Fuente: Dirección General de Personal. UNAM</t>
  </si>
  <si>
    <r>
      <t xml:space="preserve">Fuente: </t>
    </r>
    <r>
      <rPr>
        <i/>
        <sz val="8"/>
        <color indexed="39"/>
        <rFont val="Arial"/>
        <family val="2"/>
      </rPr>
      <t>Presupuesto UNAM</t>
    </r>
    <r>
      <rPr>
        <sz val="8"/>
        <color indexed="39"/>
        <rFont val="Arial"/>
        <family val="2"/>
      </rPr>
      <t>, Dirección General de Presupuesto, UNAM.</t>
    </r>
  </si>
  <si>
    <t>NÚMERO Y ASISTENCIA A LAS ACTIVIDADES REALIZADAS POR EL SUBSISTEMA DE DIFUSIÓN CULTURAL EN TODOS SUS RECINTOS Y ESPACIOS</t>
  </si>
  <si>
    <t>PERSONAL ACADÉMICO 2017</t>
  </si>
  <si>
    <t>2016-2017</t>
  </si>
  <si>
    <t>EGRESO 2015-2016</t>
  </si>
  <si>
    <t>TÍTULOS EXPEDIDOS 2016</t>
  </si>
  <si>
    <t>OFERTA EDUCATIVA 2017</t>
  </si>
  <si>
    <t>EDUCACIÓN CONTINUA 2016</t>
  </si>
  <si>
    <t>INVESTIGADORES EN EL SNI CON ADSCRIPCIÓN EN LA UNAM 2017</t>
  </si>
  <si>
    <t>PROYECTOS DE INVESTIGACIÓN 2016</t>
  </si>
  <si>
    <t>Conferencias y/o videoconferencias</t>
  </si>
  <si>
    <t>PROGRAMAS DE APOYO AL PERSONAL ACADÉMICO 2016</t>
  </si>
  <si>
    <t>Estímulos de Iniciación (PEI)</t>
  </si>
  <si>
    <t>Convenios firmados con organismos e IES internacionales en 2016</t>
  </si>
  <si>
    <t>Movilidad académica internacional 2016</t>
  </si>
  <si>
    <t>Movilidad del personal académico en facultades y escuelas</t>
  </si>
  <si>
    <t>Movilidad del personal académico en institutos y centros de investigación</t>
  </si>
  <si>
    <t>Movilidad estudiantil internacional 2016-2017</t>
  </si>
  <si>
    <t>COOPERACIÓN Y MOVILIDAD INTERNACIONAL</t>
  </si>
  <si>
    <t>COOPERACIÓN Y MOVILIDAD NACIONAL</t>
  </si>
  <si>
    <t>Convenios firmados con organismos e IES nacionales en 2016</t>
  </si>
  <si>
    <t>Movilidad académica nacional 2016</t>
  </si>
  <si>
    <t>Movilidad del personal académico en institutos y centros de Investigación</t>
  </si>
  <si>
    <t>Apoyos a los estudios de posgradoa</t>
  </si>
  <si>
    <t>Movilidad estudiantil nacional 2016-2017</t>
  </si>
  <si>
    <r>
      <t>PRODUCCIÓN EDITORIAL 2016</t>
    </r>
    <r>
      <rPr>
        <b/>
        <vertAlign val="superscript"/>
        <sz val="10"/>
        <rFont val="Arial"/>
        <family val="2"/>
      </rPr>
      <t>a</t>
    </r>
  </si>
  <si>
    <t>a Corresponde a los proyectos editoriales en los que participó cada dependencia, los cuales pueden haber sido realizados por varias dependencias a través de la colaboración interinstitucional. Los datos totales de producción editorial en 2016 son: 1,309 libros, 635 libros electrónicos, 795 fascículos de revistas y 9,702 publicaciones diversas.</t>
  </si>
  <si>
    <t>PERSONAL ADMINISTRATIVO 2017</t>
  </si>
  <si>
    <t>PRESUPUESTO DE INGRESOS 2017 (PESOS)</t>
  </si>
  <si>
    <t>PRESUPUESTO DE EGRESOS 2017 (PESOS)</t>
  </si>
  <si>
    <t>Docencia. Nivel bachillerato</t>
  </si>
  <si>
    <t>PLANTELES DE EDUCACIÓN MEDIA SUPERIOR 2017</t>
  </si>
  <si>
    <t>PLANTELES DE EDUCACIÓN SUPERIOR 2017</t>
  </si>
  <si>
    <t>CENTROS E INSTITUTOS DE INVESTIGACIÓN 2017</t>
  </si>
  <si>
    <t>Escuela Nacional de Lenguas, Lingüística y Traducción</t>
  </si>
  <si>
    <t>Programa Universitario de Estrategias para la Sustentabilidad</t>
  </si>
  <si>
    <t>Centro de Investigaciones y Estudios de Género</t>
  </si>
  <si>
    <t>Programa Universitario de Estudios de la Diversidad Cultural y la Interculturalidad</t>
  </si>
  <si>
    <t>Programa Universitario sobre Estudios de Asia y África</t>
  </si>
  <si>
    <t>Facultades y Escuelas Nacionales</t>
  </si>
  <si>
    <t>BECAS Y APOYOS POR TIPO DE BENEFICIARIO</t>
  </si>
  <si>
    <t>Beneficiario</t>
  </si>
  <si>
    <r>
      <t>Estudiantes</t>
    </r>
    <r>
      <rPr>
        <vertAlign val="superscript"/>
        <sz val="10"/>
        <rFont val="Arial"/>
        <family val="2"/>
      </rPr>
      <t>a</t>
    </r>
  </si>
  <si>
    <t>Estudiantes en proyectos de investigación</t>
  </si>
  <si>
    <r>
      <t>Personal académico</t>
    </r>
    <r>
      <rPr>
        <vertAlign val="superscript"/>
        <sz val="10"/>
        <rFont val="Arial"/>
        <family val="2"/>
      </rPr>
      <t>b</t>
    </r>
  </si>
  <si>
    <r>
      <t>Becarios posdoctorales</t>
    </r>
    <r>
      <rPr>
        <vertAlign val="superscript"/>
        <sz val="10"/>
        <rFont val="Arial"/>
        <family val="2"/>
      </rPr>
      <t>c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</si>
  <si>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Becas y apoyos durante los estudios de bachillerato, licenciatura y posgrado.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</si>
  <si>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Apoyos para estudios de doctorado, estancias de investigación, sabáticas y posdoctorales en el extranjero.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</si>
  <si>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Estancias posdoctorales en la UNAM.</t>
    </r>
  </si>
  <si>
    <t>BECAS Y APOYOS A ESTUDIANTES POR NIVEL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</si>
  <si>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</si>
  <si>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</si>
  <si>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</si>
  <si>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</si>
  <si>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</si>
  <si>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</si>
  <si>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</si>
  <si>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</si>
  <si>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r>
      <t>g</t>
    </r>
    <r>
      <rPr>
        <sz val="8"/>
        <rFont val="Arial"/>
        <family val="2"/>
      </rPr>
      <t xml:space="preserve"> Material bibliográfico adquirido por diversas dependencias y que no se encuentra a disposición del público.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</si>
  <si>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</si>
  <si>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de Estudios de Posgrado (CEP).</t>
    </r>
  </si>
  <si>
    <t>ACERVO BIBLIOGRÁFICO 2016</t>
  </si>
  <si>
    <r>
      <t>Colecciones</t>
    </r>
    <r>
      <rPr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</si>
</sst>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"/>
    <numFmt numFmtId="165" formatCode="_-[$€-2]* #,##0.00_-;\-[$€-2]* #,##0.00_-;_-[$€-2]* &quot;-&quot;??_-"/>
  </numFmts>
  <fonts count="35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Verdan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5117038483843"/>
      </bottom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11" fillId="0" borderId="0"/>
    <xf numFmtId="0" fontId="25" fillId="0" borderId="0"/>
    <xf numFmtId="0" fontId="28" fillId="0" borderId="0"/>
    <xf numFmtId="0" fontId="19" fillId="0" borderId="0"/>
    <xf numFmtId="0" fontId="21" fillId="0" borderId="0"/>
    <xf numFmtId="0" fontId="25" fillId="0" borderId="0"/>
    <xf numFmtId="0" fontId="3" fillId="0" borderId="0"/>
    <xf numFmtId="0" fontId="11" fillId="0" borderId="0"/>
    <xf numFmtId="0" fontId="11" fillId="0" borderId="0"/>
    <xf numFmtId="0" fontId="6" fillId="0" borderId="0"/>
    <xf numFmtId="0" fontId="6" fillId="0" borderId="0"/>
  </cellStyleXfs>
  <cellXfs count="318">
    <xf numFmtId="0" fontId="0" fillId="0" borderId="0" xfId="0"/>
    <xf numFmtId="0" fontId="3" fillId="0" borderId="0" xfId="0" applyFont="1"/>
    <xf numFmtId="0" fontId="3" fillId="0" borderId="0" xfId="18" applyFont="1"/>
    <xf numFmtId="0" fontId="3" fillId="0" borderId="0" xfId="18" applyFont="1" applyBorder="1"/>
    <xf numFmtId="3" fontId="3" fillId="0" borderId="0" xfId="18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7" fillId="0" borderId="0" xfId="0" applyFont="1" applyAlignment="1"/>
    <xf numFmtId="3" fontId="3" fillId="0" borderId="0" xfId="0" applyNumberFormat="1" applyFont="1" applyBorder="1" applyAlignme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5" fillId="0" borderId="0" xfId="18" applyFont="1"/>
    <xf numFmtId="0" fontId="0" fillId="0" borderId="0" xfId="0" applyBorder="1"/>
    <xf numFmtId="3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7" fillId="0" borderId="0" xfId="15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15" applyFont="1" applyBorder="1" applyAlignment="1"/>
    <xf numFmtId="0" fontId="7" fillId="0" borderId="0" xfId="15" applyFont="1" applyBorder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9" fillId="0" borderId="0" xfId="0" applyFont="1" applyAlignment="1">
      <alignment horizontal="center" readingOrder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" fontId="16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18" applyFont="1" applyBorder="1" applyAlignment="1">
      <alignment vertical="center"/>
    </xf>
    <xf numFmtId="0" fontId="5" fillId="0" borderId="0" xfId="18" applyFont="1" applyBorder="1" applyAlignment="1">
      <alignment horizontal="right" vertical="center"/>
    </xf>
    <xf numFmtId="0" fontId="7" fillId="0" borderId="0" xfId="18" applyFont="1" applyBorder="1" applyAlignment="1">
      <alignment horizontal="center" vertical="center"/>
    </xf>
    <xf numFmtId="0" fontId="7" fillId="0" borderId="0" xfId="18" applyFont="1" applyBorder="1" applyAlignment="1">
      <alignment vertical="center"/>
    </xf>
    <xf numFmtId="3" fontId="7" fillId="0" borderId="0" xfId="18" applyNumberFormat="1" applyFont="1" applyBorder="1" applyAlignment="1">
      <alignment vertical="center"/>
    </xf>
    <xf numFmtId="3" fontId="3" fillId="0" borderId="0" xfId="18" applyNumberFormat="1" applyFont="1" applyBorder="1" applyAlignment="1">
      <alignment vertical="center"/>
    </xf>
    <xf numFmtId="0" fontId="5" fillId="0" borderId="0" xfId="18" applyFont="1" applyAlignment="1">
      <alignment vertical="center"/>
    </xf>
    <xf numFmtId="0" fontId="3" fillId="0" borderId="0" xfId="18" applyFont="1" applyAlignment="1">
      <alignment vertical="center"/>
    </xf>
    <xf numFmtId="3" fontId="3" fillId="0" borderId="0" xfId="18" applyNumberFormat="1" applyFont="1" applyAlignment="1">
      <alignment vertical="center"/>
    </xf>
    <xf numFmtId="0" fontId="3" fillId="0" borderId="0" xfId="18" applyFont="1" applyBorder="1" applyAlignment="1">
      <alignment horizontal="left" vertical="center" indent="1"/>
    </xf>
    <xf numFmtId="0" fontId="3" fillId="0" borderId="0" xfId="18" quotePrefix="1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" xfId="0" applyNumberFormat="1" applyFont="1" applyBorder="1" applyAlignment="1"/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7" fillId="0" borderId="0" xfId="19" applyFont="1" applyAlignment="1">
      <alignment horizontal="center" vertical="center"/>
    </xf>
    <xf numFmtId="0" fontId="3" fillId="0" borderId="0" xfId="19" applyFont="1" applyAlignment="1">
      <alignment vertical="center"/>
    </xf>
    <xf numFmtId="3" fontId="3" fillId="0" borderId="0" xfId="19" applyNumberFormat="1" applyFont="1" applyAlignment="1">
      <alignment vertical="center"/>
    </xf>
    <xf numFmtId="0" fontId="17" fillId="2" borderId="0" xfId="19" applyFont="1" applyFill="1" applyAlignment="1">
      <alignment horizontal="center" vertical="center"/>
    </xf>
    <xf numFmtId="0" fontId="17" fillId="2" borderId="0" xfId="19" applyFont="1" applyFill="1" applyAlignment="1">
      <alignment horizontal="right" vertical="center"/>
    </xf>
    <xf numFmtId="0" fontId="7" fillId="2" borderId="0" xfId="19" applyFont="1" applyFill="1" applyAlignment="1">
      <alignment vertical="center"/>
    </xf>
    <xf numFmtId="3" fontId="7" fillId="2" borderId="0" xfId="19" applyNumberFormat="1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3" fontId="3" fillId="0" borderId="0" xfId="9" applyNumberFormat="1" applyFont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3" fontId="7" fillId="2" borderId="0" xfId="9" applyNumberFormat="1" applyFont="1" applyFill="1" applyBorder="1" applyAlignment="1">
      <alignment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right" vertical="center"/>
    </xf>
    <xf numFmtId="0" fontId="18" fillId="0" borderId="0" xfId="11" applyFont="1" applyAlignment="1">
      <alignment vertical="center"/>
    </xf>
    <xf numFmtId="0" fontId="7" fillId="0" borderId="0" xfId="11" applyFont="1" applyAlignment="1">
      <alignment horizontal="left" vertical="center"/>
    </xf>
    <xf numFmtId="3" fontId="18" fillId="0" borderId="0" xfId="11" applyNumberFormat="1" applyFont="1" applyAlignment="1">
      <alignment horizontal="right" vertical="center"/>
    </xf>
    <xf numFmtId="0" fontId="7" fillId="2" borderId="0" xfId="1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0" fontId="18" fillId="0" borderId="0" xfId="11" applyFont="1" applyFill="1" applyAlignment="1">
      <alignment vertical="center"/>
    </xf>
    <xf numFmtId="0" fontId="18" fillId="0" borderId="0" xfId="11" applyFont="1" applyFill="1" applyAlignment="1">
      <alignment horizontal="left" vertical="center" indent="1"/>
    </xf>
    <xf numFmtId="3" fontId="18" fillId="0" borderId="0" xfId="11" applyNumberFormat="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0" xfId="11" applyFont="1" applyFill="1" applyAlignment="1">
      <alignment horizontal="left" vertical="center" indent="1"/>
    </xf>
    <xf numFmtId="3" fontId="7" fillId="0" borderId="0" xfId="11" applyNumberFormat="1" applyFont="1" applyFill="1" applyAlignment="1">
      <alignment horizontal="right" vertical="center"/>
    </xf>
    <xf numFmtId="3" fontId="18" fillId="0" borderId="0" xfId="11" applyNumberFormat="1" applyFont="1" applyFill="1" applyAlignment="1">
      <alignment vertical="center"/>
    </xf>
    <xf numFmtId="0" fontId="7" fillId="0" borderId="0" xfId="11" applyFont="1" applyAlignment="1">
      <alignment vertical="center"/>
    </xf>
    <xf numFmtId="0" fontId="5" fillId="0" borderId="0" xfId="11" applyFont="1" applyFill="1" applyAlignment="1">
      <alignment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0" fontId="7" fillId="0" borderId="0" xfId="15" applyFont="1" applyBorder="1" applyAlignment="1">
      <alignment vertical="center"/>
    </xf>
    <xf numFmtId="3" fontId="30" fillId="0" borderId="0" xfId="0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vertical="center"/>
    </xf>
    <xf numFmtId="3" fontId="0" fillId="0" borderId="0" xfId="0" quotePrefix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" xfId="0" applyFont="1" applyBorder="1"/>
    <xf numFmtId="3" fontId="3" fillId="0" borderId="1" xfId="0" applyNumberFormat="1" applyFont="1" applyBorder="1" applyAlignment="1"/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3" fillId="0" borderId="0" xfId="0" applyNumberFormat="1" applyFont="1" applyBorder="1"/>
    <xf numFmtId="0" fontId="3" fillId="0" borderId="0" xfId="0" applyFont="1" applyBorder="1"/>
    <xf numFmtId="3" fontId="7" fillId="0" borderId="0" xfId="0" applyNumberFormat="1" applyFont="1" applyBorder="1"/>
    <xf numFmtId="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1" fontId="3" fillId="0" borderId="0" xfId="0" applyNumberFormat="1" applyFont="1" applyFill="1" applyBorder="1" applyAlignment="1">
      <alignment horizontal="left" vertical="center" indent="2"/>
    </xf>
    <xf numFmtId="0" fontId="7" fillId="0" borderId="0" xfId="17" applyFont="1" applyAlignment="1">
      <alignment horizontal="left" vertical="center" indent="1"/>
    </xf>
    <xf numFmtId="1" fontId="3" fillId="0" borderId="0" xfId="17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2"/>
    </xf>
    <xf numFmtId="3" fontId="3" fillId="0" borderId="0" xfId="0" quotePrefix="1" applyNumberFormat="1" applyFont="1" applyAlignment="1">
      <alignment horizontal="left" vertical="center" indent="2"/>
    </xf>
    <xf numFmtId="3" fontId="0" fillId="0" borderId="0" xfId="0" quotePrefix="1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7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3" fontId="3" fillId="0" borderId="0" xfId="0" quotePrefix="1" applyNumberFormat="1" applyFont="1" applyFill="1" applyAlignment="1">
      <alignment horizontal="left" vertical="center" indent="1"/>
    </xf>
    <xf numFmtId="3" fontId="3" fillId="0" borderId="0" xfId="0" applyNumberFormat="1" applyFont="1" applyFill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7" fillId="2" borderId="0" xfId="18" applyFont="1" applyFill="1" applyBorder="1" applyAlignment="1">
      <alignment vertical="center"/>
    </xf>
    <xf numFmtId="0" fontId="17" fillId="2" borderId="0" xfId="18" applyFont="1" applyFill="1" applyBorder="1" applyAlignment="1">
      <alignment horizontal="right" vertical="center"/>
    </xf>
    <xf numFmtId="3" fontId="7" fillId="2" borderId="0" xfId="18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7" fillId="2" borderId="0" xfId="0" applyFont="1" applyFill="1" applyAlignment="1">
      <alignment horizontal="left" vertical="center"/>
    </xf>
    <xf numFmtId="9" fontId="3" fillId="0" borderId="0" xfId="0" applyNumberFormat="1" applyFont="1" applyBorder="1" applyAlignment="1">
      <alignment vertical="center"/>
    </xf>
    <xf numFmtId="9" fontId="0" fillId="0" borderId="0" xfId="0" applyNumberFormat="1" applyBorder="1" applyAlignment="1">
      <alignment vertical="center"/>
    </xf>
    <xf numFmtId="9" fontId="7" fillId="2" borderId="0" xfId="0" applyNumberFormat="1" applyFont="1" applyFill="1" applyBorder="1" applyAlignment="1">
      <alignment vertical="center"/>
    </xf>
    <xf numFmtId="3" fontId="3" fillId="0" borderId="0" xfId="4" applyNumberFormat="1" applyFont="1" applyFill="1" applyAlignment="1">
      <alignment horizontal="right" vertical="center"/>
    </xf>
    <xf numFmtId="3" fontId="3" fillId="0" borderId="0" xfId="11" applyNumberFormat="1" applyFont="1" applyFill="1" applyAlignment="1">
      <alignment horizontal="right" vertical="center"/>
    </xf>
    <xf numFmtId="0" fontId="13" fillId="0" borderId="0" xfId="11" applyFont="1" applyFill="1" applyAlignment="1">
      <alignment vertical="center"/>
    </xf>
    <xf numFmtId="0" fontId="3" fillId="0" borderId="0" xfId="11" applyFont="1" applyAlignment="1">
      <alignment vertical="center"/>
    </xf>
    <xf numFmtId="0" fontId="3" fillId="0" borderId="0" xfId="11" applyFont="1" applyFill="1" applyAlignment="1">
      <alignment horizontal="left" vertical="center" indent="2"/>
    </xf>
    <xf numFmtId="0" fontId="3" fillId="0" borderId="0" xfId="11" applyFont="1" applyFill="1" applyAlignment="1">
      <alignment vertical="center"/>
    </xf>
    <xf numFmtId="3" fontId="3" fillId="0" borderId="0" xfId="11" applyNumberFormat="1" applyFont="1" applyFill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Alignment="1">
      <alignment horizontal="left" vertical="center" indent="2"/>
    </xf>
    <xf numFmtId="1" fontId="20" fillId="0" borderId="0" xfId="0" applyNumberFormat="1" applyFont="1" applyFill="1" applyAlignment="1">
      <alignment horizontal="left" vertical="center" indent="1"/>
    </xf>
    <xf numFmtId="1" fontId="3" fillId="0" borderId="1" xfId="0" applyNumberFormat="1" applyFont="1" applyFill="1" applyBorder="1" applyAlignment="1">
      <alignment horizontal="left" vertical="center" indent="1"/>
    </xf>
    <xf numFmtId="3" fontId="20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3" fillId="0" borderId="0" xfId="0" quotePrefix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7" fillId="0" borderId="0" xfId="0" quotePrefix="1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" fontId="3" fillId="0" borderId="0" xfId="16" applyNumberFormat="1" applyFont="1" applyBorder="1" applyAlignment="1">
      <alignment horizontal="left" vertical="center" indent="1"/>
    </xf>
    <xf numFmtId="3" fontId="3" fillId="0" borderId="0" xfId="16" applyNumberFormat="1" applyFont="1" applyBorder="1" applyAlignment="1">
      <alignment horizontal="right" vertical="center"/>
    </xf>
    <xf numFmtId="3" fontId="7" fillId="0" borderId="0" xfId="16" applyNumberFormat="1" applyFont="1" applyAlignment="1">
      <alignment vertical="center"/>
    </xf>
    <xf numFmtId="3" fontId="7" fillId="0" borderId="0" xfId="16" applyNumberFormat="1" applyFont="1" applyBorder="1" applyAlignment="1">
      <alignment horizontal="left" vertical="center"/>
    </xf>
    <xf numFmtId="1" fontId="27" fillId="0" borderId="0" xfId="5" applyNumberFormat="1" applyFont="1" applyFill="1" applyAlignment="1">
      <alignment horizontal="left" vertical="center"/>
    </xf>
    <xf numFmtId="3" fontId="27" fillId="0" borderId="0" xfId="5" applyNumberFormat="1" applyFont="1" applyFill="1" applyAlignment="1">
      <alignment horizontal="left" vertical="center"/>
    </xf>
    <xf numFmtId="1" fontId="0" fillId="0" borderId="0" xfId="5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2"/>
    </xf>
    <xf numFmtId="0" fontId="31" fillId="0" borderId="0" xfId="11" applyFont="1" applyFill="1" applyAlignment="1">
      <alignment horizontal="left" vertical="center" indent="1"/>
    </xf>
    <xf numFmtId="0" fontId="32" fillId="0" borderId="0" xfId="11" applyFont="1" applyFill="1" applyAlignment="1">
      <alignment horizontal="left" vertical="center" indent="2"/>
    </xf>
    <xf numFmtId="0" fontId="3" fillId="0" borderId="1" xfId="11" applyFont="1" applyFill="1" applyBorder="1" applyAlignment="1">
      <alignment vertical="center"/>
    </xf>
    <xf numFmtId="3" fontId="3" fillId="0" borderId="1" xfId="11" applyNumberFormat="1" applyFont="1" applyFill="1" applyBorder="1" applyAlignment="1">
      <alignment horizontal="right" vertical="center"/>
    </xf>
    <xf numFmtId="3" fontId="5" fillId="0" borderId="0" xfId="11" applyNumberFormat="1" applyFont="1" applyFill="1" applyAlignment="1">
      <alignment horizontal="right" vertical="center"/>
    </xf>
    <xf numFmtId="3" fontId="3" fillId="0" borderId="0" xfId="11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21" fillId="0" borderId="0" xfId="13" applyFont="1" applyAlignment="1">
      <alignment vertical="center"/>
    </xf>
    <xf numFmtId="0" fontId="21" fillId="0" borderId="0" xfId="13" applyFont="1" applyBorder="1" applyAlignment="1">
      <alignment vertical="center"/>
    </xf>
    <xf numFmtId="0" fontId="21" fillId="0" borderId="0" xfId="13" applyFont="1" applyFill="1" applyBorder="1" applyAlignment="1">
      <alignment vertical="center"/>
    </xf>
    <xf numFmtId="0" fontId="21" fillId="0" borderId="0" xfId="13" applyFont="1" applyBorder="1" applyAlignment="1">
      <alignment horizontal="center" vertical="center" wrapText="1"/>
    </xf>
    <xf numFmtId="0" fontId="21" fillId="0" borderId="0" xfId="13" applyFont="1" applyFill="1" applyBorder="1" applyAlignment="1">
      <alignment horizontal="center" vertical="center" wrapText="1"/>
    </xf>
    <xf numFmtId="3" fontId="21" fillId="0" borderId="0" xfId="13" applyNumberFormat="1" applyFont="1" applyFill="1" applyBorder="1" applyAlignment="1">
      <alignment vertical="center"/>
    </xf>
    <xf numFmtId="0" fontId="21" fillId="0" borderId="0" xfId="13" applyFont="1" applyFill="1" applyAlignment="1">
      <alignment vertical="center"/>
    </xf>
    <xf numFmtId="9" fontId="21" fillId="0" borderId="0" xfId="13" applyNumberFormat="1" applyFont="1" applyFill="1" applyAlignment="1">
      <alignment vertical="center"/>
    </xf>
    <xf numFmtId="3" fontId="21" fillId="0" borderId="0" xfId="13" applyNumberFormat="1" applyFont="1" applyBorder="1" applyAlignment="1">
      <alignment vertical="center" wrapText="1"/>
    </xf>
    <xf numFmtId="3" fontId="21" fillId="0" borderId="0" xfId="13" applyNumberFormat="1" applyFont="1" applyFill="1" applyBorder="1" applyAlignment="1">
      <alignment vertical="center" wrapText="1"/>
    </xf>
    <xf numFmtId="0" fontId="7" fillId="2" borderId="0" xfId="13" applyFont="1" applyFill="1" applyBorder="1" applyAlignment="1">
      <alignment vertical="center"/>
    </xf>
    <xf numFmtId="3" fontId="7" fillId="2" borderId="0" xfId="13" applyNumberFormat="1" applyFont="1" applyFill="1" applyAlignment="1">
      <alignment vertical="center"/>
    </xf>
    <xf numFmtId="3" fontId="21" fillId="0" borderId="0" xfId="13" applyNumberFormat="1" applyFont="1" applyAlignment="1">
      <alignment vertical="center"/>
    </xf>
    <xf numFmtId="3" fontId="21" fillId="0" borderId="0" xfId="13" applyNumberFormat="1" applyFont="1" applyFill="1" applyAlignment="1">
      <alignment vertical="center"/>
    </xf>
    <xf numFmtId="0" fontId="33" fillId="0" borderId="0" xfId="0" applyFont="1" applyBorder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17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left" vertical="center"/>
    </xf>
    <xf numFmtId="3" fontId="24" fillId="0" borderId="0" xfId="16" applyNumberFormat="1" applyFont="1" applyBorder="1" applyAlignment="1">
      <alignment horizontal="left" vertical="center" indent="1"/>
    </xf>
    <xf numFmtId="3" fontId="7" fillId="0" borderId="0" xfId="0" quotePrefix="1" applyNumberFormat="1" applyFont="1" applyBorder="1" applyAlignment="1">
      <alignment vertical="center"/>
    </xf>
    <xf numFmtId="1" fontId="0" fillId="0" borderId="0" xfId="0" applyNumberFormat="1" applyFill="1" applyBorder="1" applyAlignment="1">
      <alignment horizontal="left" vertical="center"/>
    </xf>
    <xf numFmtId="3" fontId="0" fillId="0" borderId="0" xfId="0" applyNumberFormat="1" applyFill="1" applyAlignment="1">
      <alignment horizontal="left" vertical="center" indent="1"/>
    </xf>
    <xf numFmtId="3" fontId="3" fillId="0" borderId="0" xfId="19" applyNumberFormat="1" applyFont="1" applyAlignment="1">
      <alignment horizontal="right" vertical="center" indent="1"/>
    </xf>
    <xf numFmtId="0" fontId="0" fillId="0" borderId="0" xfId="9" applyFont="1" applyBorder="1" applyAlignment="1">
      <alignment vertical="center"/>
    </xf>
    <xf numFmtId="9" fontId="7" fillId="0" borderId="0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 indent="1"/>
    </xf>
    <xf numFmtId="3" fontId="32" fillId="0" borderId="0" xfId="0" applyNumberFormat="1" applyFont="1" applyAlignment="1">
      <alignment horizontal="right" vertical="center"/>
    </xf>
    <xf numFmtId="0" fontId="25" fillId="0" borderId="0" xfId="4" applyFont="1" applyBorder="1" applyAlignment="1">
      <alignment horizontal="center" vertical="center"/>
    </xf>
    <xf numFmtId="0" fontId="25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1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0" fontId="32" fillId="0" borderId="0" xfId="0" applyFont="1" applyAlignment="1">
      <alignment horizontal="left" vertical="center" indent="1"/>
    </xf>
    <xf numFmtId="0" fontId="25" fillId="0" borderId="0" xfId="14" applyFont="1" applyAlignment="1">
      <alignment vertical="center"/>
    </xf>
    <xf numFmtId="3" fontId="25" fillId="0" borderId="0" xfId="14" applyNumberFormat="1" applyFont="1" applyBorder="1" applyAlignment="1">
      <alignment vertical="center"/>
    </xf>
    <xf numFmtId="0" fontId="25" fillId="0" borderId="0" xfId="14" applyFont="1" applyBorder="1" applyAlignment="1">
      <alignment horizontal="center" vertical="center"/>
    </xf>
    <xf numFmtId="3" fontId="25" fillId="0" borderId="0" xfId="14" applyNumberFormat="1" applyFont="1" applyAlignment="1">
      <alignment vertical="center"/>
    </xf>
    <xf numFmtId="3" fontId="25" fillId="0" borderId="0" xfId="14" applyNumberFormat="1" applyFont="1" applyFill="1" applyBorder="1" applyAlignment="1">
      <alignment vertical="center"/>
    </xf>
    <xf numFmtId="0" fontId="25" fillId="0" borderId="0" xfId="14" applyFont="1" applyBorder="1" applyAlignment="1">
      <alignment vertical="center"/>
    </xf>
    <xf numFmtId="0" fontId="17" fillId="2" borderId="0" xfId="14" applyFont="1" applyFill="1" applyBorder="1" applyAlignment="1">
      <alignment horizontal="center" vertical="center"/>
    </xf>
    <xf numFmtId="0" fontId="5" fillId="0" borderId="0" xfId="14" applyFont="1" applyBorder="1" applyAlignment="1">
      <alignment horizontal="center" vertical="center" wrapText="1"/>
    </xf>
    <xf numFmtId="3" fontId="5" fillId="0" borderId="0" xfId="14" applyNumberFormat="1" applyFont="1" applyBorder="1" applyAlignment="1">
      <alignment horizontal="right" vertical="center" wrapText="1"/>
    </xf>
    <xf numFmtId="0" fontId="7" fillId="2" borderId="0" xfId="14" applyFont="1" applyFill="1" applyBorder="1" applyAlignment="1">
      <alignment vertical="center"/>
    </xf>
    <xf numFmtId="3" fontId="7" fillId="2" borderId="0" xfId="14" applyNumberFormat="1" applyFont="1" applyFill="1" applyBorder="1" applyAlignment="1">
      <alignment vertical="center"/>
    </xf>
    <xf numFmtId="0" fontId="4" fillId="0" borderId="0" xfId="14" applyFont="1" applyAlignment="1">
      <alignment vertical="center"/>
    </xf>
    <xf numFmtId="0" fontId="25" fillId="0" borderId="0" xfId="14" applyFont="1" applyAlignment="1">
      <alignment horizontal="center" vertical="center"/>
    </xf>
    <xf numFmtId="0" fontId="25" fillId="0" borderId="0" xfId="14" applyFont="1" applyAlignment="1">
      <alignment horizontal="left" vertical="center"/>
    </xf>
    <xf numFmtId="0" fontId="25" fillId="0" borderId="0" xfId="14" applyFont="1" applyBorder="1" applyAlignment="1">
      <alignment horizontal="left" vertical="center"/>
    </xf>
    <xf numFmtId="0" fontId="25" fillId="0" borderId="0" xfId="14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18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5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left" vertical="center"/>
    </xf>
    <xf numFmtId="0" fontId="7" fillId="0" borderId="0" xfId="11" applyFont="1" applyAlignment="1">
      <alignment horizontal="center" vertical="center"/>
    </xf>
    <xf numFmtId="0" fontId="7" fillId="0" borderId="0" xfId="14" applyFont="1" applyAlignment="1">
      <alignment horizontal="center" vertical="center"/>
    </xf>
    <xf numFmtId="0" fontId="17" fillId="2" borderId="0" xfId="14" applyFont="1" applyFill="1" applyBorder="1" applyAlignment="1">
      <alignment horizontal="center" vertical="center"/>
    </xf>
    <xf numFmtId="0" fontId="17" fillId="2" borderId="0" xfId="14" applyFont="1" applyFill="1" applyBorder="1" applyAlignment="1">
      <alignment horizontal="center" vertical="center" wrapText="1"/>
    </xf>
    <xf numFmtId="0" fontId="5" fillId="0" borderId="0" xfId="13" applyNumberFormat="1" applyFont="1" applyAlignment="1">
      <alignment horizontal="left" vertical="center" wrapText="1"/>
    </xf>
    <xf numFmtId="0" fontId="7" fillId="0" borderId="0" xfId="13" applyFont="1" applyAlignment="1">
      <alignment horizontal="center" vertical="center"/>
    </xf>
    <xf numFmtId="0" fontId="17" fillId="2" borderId="0" xfId="13" applyFont="1" applyFill="1" applyBorder="1" applyAlignment="1">
      <alignment horizontal="center" vertical="center"/>
    </xf>
    <xf numFmtId="0" fontId="17" fillId="2" borderId="0" xfId="13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</cellXfs>
  <cellStyles count="2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4 2" xfId="10"/>
    <cellStyle name="Normal 5" xfId="11"/>
    <cellStyle name="Normal 6" xfId="12"/>
    <cellStyle name="Normal 7" xfId="13"/>
    <cellStyle name="Normal 8" xfId="14"/>
    <cellStyle name="Normal_dgapa06" xfId="15"/>
    <cellStyle name="Normal_exp_tec" xfId="16"/>
    <cellStyle name="Normal_peba_aj" xfId="17"/>
    <cellStyle name="Normal_poblac99" xfId="18"/>
    <cellStyle name="Normal_sni_07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sqref="A1:B1"/>
    </sheetView>
  </sheetViews>
  <sheetFormatPr baseColWidth="10" defaultRowHeight="12.75" x14ac:dyDescent="0.2"/>
  <cols>
    <col min="1" max="1" width="38.8554687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33" customFormat="1" ht="15" customHeight="1" x14ac:dyDescent="0.2">
      <c r="A1" s="300" t="s">
        <v>15</v>
      </c>
      <c r="B1" s="300"/>
    </row>
    <row r="2" spans="1:7" s="33" customFormat="1" ht="15" customHeight="1" x14ac:dyDescent="0.2">
      <c r="A2" s="300" t="s">
        <v>293</v>
      </c>
      <c r="B2" s="300"/>
      <c r="C2" s="34"/>
    </row>
    <row r="3" spans="1:7" s="33" customFormat="1" x14ac:dyDescent="0.2">
      <c r="A3" s="44"/>
      <c r="B3" s="45"/>
      <c r="C3" s="45"/>
      <c r="D3" s="45"/>
    </row>
    <row r="4" spans="1:7" s="33" customFormat="1" ht="15" customHeight="1" x14ac:dyDescent="0.2">
      <c r="A4" s="54" t="s">
        <v>7</v>
      </c>
      <c r="B4" s="55">
        <v>40184</v>
      </c>
      <c r="C4" s="45"/>
      <c r="D4" s="45"/>
    </row>
    <row r="5" spans="1:7" s="33" customFormat="1" ht="9" customHeight="1" x14ac:dyDescent="0.2">
      <c r="A5" s="44"/>
      <c r="B5" s="45"/>
      <c r="C5" s="45"/>
      <c r="D5" s="45"/>
    </row>
    <row r="6" spans="1:7" s="33" customFormat="1" ht="15" customHeight="1" x14ac:dyDescent="0.2">
      <c r="A6" s="56" t="s">
        <v>36</v>
      </c>
      <c r="B6" s="57">
        <f>SUM(B7:B12)</f>
        <v>49298</v>
      </c>
      <c r="C6" s="46"/>
      <c r="D6" s="46"/>
    </row>
    <row r="7" spans="1:7" s="33" customFormat="1" ht="15" customHeight="1" x14ac:dyDescent="0.2">
      <c r="A7" s="51" t="s">
        <v>27</v>
      </c>
      <c r="B7" s="39">
        <v>2615</v>
      </c>
      <c r="C7" s="39"/>
      <c r="D7" s="47"/>
      <c r="E7" s="48"/>
      <c r="F7" s="48"/>
      <c r="G7" s="48"/>
    </row>
    <row r="8" spans="1:7" s="33" customFormat="1" ht="15" customHeight="1" x14ac:dyDescent="0.2">
      <c r="A8" s="52" t="s">
        <v>26</v>
      </c>
      <c r="B8" s="46">
        <v>5487</v>
      </c>
      <c r="C8" s="46"/>
      <c r="D8" s="47"/>
      <c r="E8" s="48"/>
      <c r="F8" s="48"/>
      <c r="G8" s="48"/>
    </row>
    <row r="9" spans="1:7" s="33" customFormat="1" ht="15" customHeight="1" x14ac:dyDescent="0.2">
      <c r="A9" s="52" t="s">
        <v>28</v>
      </c>
      <c r="B9" s="39">
        <v>4451</v>
      </c>
      <c r="C9" s="39"/>
      <c r="D9" s="47"/>
      <c r="E9" s="48"/>
      <c r="F9" s="48"/>
      <c r="G9" s="48"/>
    </row>
    <row r="10" spans="1:7" s="33" customFormat="1" ht="15" customHeight="1" x14ac:dyDescent="0.2">
      <c r="A10" s="51" t="s">
        <v>29</v>
      </c>
      <c r="B10" s="39">
        <v>31558</v>
      </c>
      <c r="C10" s="39"/>
      <c r="D10" s="47"/>
      <c r="E10" s="48"/>
      <c r="F10" s="48"/>
      <c r="G10" s="48"/>
    </row>
    <row r="11" spans="1:7" s="33" customFormat="1" ht="15" customHeight="1" x14ac:dyDescent="0.2">
      <c r="A11" s="41" t="s">
        <v>270</v>
      </c>
      <c r="B11" s="39">
        <v>4982</v>
      </c>
      <c r="C11" s="39"/>
      <c r="D11" s="53"/>
      <c r="E11" s="48"/>
      <c r="F11" s="48"/>
      <c r="G11" s="48"/>
    </row>
    <row r="12" spans="1:7" s="33" customFormat="1" ht="15" customHeight="1" x14ac:dyDescent="0.2">
      <c r="A12" s="52" t="s">
        <v>37</v>
      </c>
      <c r="B12" s="39">
        <v>205</v>
      </c>
      <c r="C12" s="39"/>
      <c r="D12" s="47"/>
      <c r="E12" s="48"/>
      <c r="F12" s="48"/>
      <c r="G12" s="48"/>
    </row>
    <row r="13" spans="1:7" s="33" customFormat="1" ht="9" customHeight="1" x14ac:dyDescent="0.2">
      <c r="A13" s="49"/>
      <c r="B13" s="50"/>
      <c r="C13" s="39"/>
      <c r="D13" s="46"/>
    </row>
    <row r="14" spans="1:7" s="33" customFormat="1" ht="24" customHeight="1" x14ac:dyDescent="0.2">
      <c r="A14" s="299" t="s">
        <v>38</v>
      </c>
      <c r="B14" s="299"/>
      <c r="C14" s="24"/>
      <c r="D14" s="24"/>
      <c r="E14" s="24"/>
      <c r="F14" s="24"/>
      <c r="G14" s="24"/>
    </row>
    <row r="16" spans="1:7" x14ac:dyDescent="0.2">
      <c r="A16" s="257" t="s">
        <v>271</v>
      </c>
    </row>
    <row r="20" spans="1:4" x14ac:dyDescent="0.2">
      <c r="A20" s="21"/>
      <c r="B20" s="5"/>
      <c r="C20" s="5"/>
      <c r="D20" s="5"/>
    </row>
    <row r="21" spans="1:4" x14ac:dyDescent="0.2">
      <c r="A21" s="21"/>
      <c r="B21" s="5"/>
      <c r="C21" s="5"/>
      <c r="D21" s="5"/>
    </row>
    <row r="22" spans="1:4" x14ac:dyDescent="0.2">
      <c r="A22" s="21"/>
      <c r="B22" s="5"/>
      <c r="C22" s="5"/>
      <c r="D22" s="5"/>
    </row>
    <row r="23" spans="1:4" x14ac:dyDescent="0.2">
      <c r="A23" s="21"/>
      <c r="B23" s="5"/>
      <c r="C23" s="5"/>
      <c r="D23" s="5"/>
    </row>
    <row r="24" spans="1:4" x14ac:dyDescent="0.2">
      <c r="A24" s="21"/>
      <c r="B24" s="5"/>
      <c r="C24" s="5"/>
      <c r="D24" s="5"/>
    </row>
    <row r="25" spans="1:4" x14ac:dyDescent="0.2">
      <c r="A25" s="21"/>
      <c r="B25" s="5"/>
      <c r="C25" s="5"/>
      <c r="D25" s="5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sqref="A1:B1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307" t="s">
        <v>15</v>
      </c>
      <c r="B1" s="307"/>
    </row>
    <row r="2" spans="1:2" ht="15" customHeight="1" x14ac:dyDescent="0.2">
      <c r="A2" s="306" t="s">
        <v>331</v>
      </c>
      <c r="B2" s="306"/>
    </row>
    <row r="3" spans="1:2" ht="15" customHeight="1" x14ac:dyDescent="0.2">
      <c r="A3" s="306" t="s">
        <v>294</v>
      </c>
      <c r="B3" s="306"/>
    </row>
    <row r="4" spans="1:2" ht="15" customHeight="1" x14ac:dyDescent="0.2">
      <c r="A4" s="270"/>
      <c r="B4" s="270"/>
    </row>
    <row r="5" spans="1:2" x14ac:dyDescent="0.2">
      <c r="A5" s="271" t="s">
        <v>332</v>
      </c>
      <c r="B5" s="272" t="s">
        <v>129</v>
      </c>
    </row>
    <row r="6" spans="1:2" ht="9" customHeight="1" x14ac:dyDescent="0.2">
      <c r="A6" s="270"/>
      <c r="B6" s="270"/>
    </row>
    <row r="7" spans="1:2" ht="15" customHeight="1" x14ac:dyDescent="0.2">
      <c r="A7" s="273" t="s">
        <v>333</v>
      </c>
      <c r="B7" s="274">
        <v>203956</v>
      </c>
    </row>
    <row r="8" spans="1:2" ht="15" customHeight="1" x14ac:dyDescent="0.2">
      <c r="A8" s="273" t="s">
        <v>334</v>
      </c>
      <c r="B8" s="274">
        <v>2911</v>
      </c>
    </row>
    <row r="9" spans="1:2" ht="15" customHeight="1" x14ac:dyDescent="0.2">
      <c r="A9" s="273" t="s">
        <v>335</v>
      </c>
      <c r="B9" s="274">
        <v>285</v>
      </c>
    </row>
    <row r="10" spans="1:2" ht="15" customHeight="1" x14ac:dyDescent="0.2">
      <c r="A10" s="273" t="s">
        <v>336</v>
      </c>
      <c r="B10" s="274">
        <v>602</v>
      </c>
    </row>
    <row r="11" spans="1:2" ht="9" customHeight="1" x14ac:dyDescent="0.2">
      <c r="A11" s="275"/>
      <c r="B11" s="277"/>
    </row>
    <row r="12" spans="1:2" ht="15" customHeight="1" x14ac:dyDescent="0.2">
      <c r="A12" s="278" t="s">
        <v>135</v>
      </c>
      <c r="B12" s="279">
        <f>SUM(B7:B10)</f>
        <v>207754</v>
      </c>
    </row>
    <row r="13" spans="1:2" x14ac:dyDescent="0.2">
      <c r="A13" s="280"/>
      <c r="B13" s="270"/>
    </row>
    <row r="14" spans="1:2" x14ac:dyDescent="0.2">
      <c r="A14" s="280" t="s">
        <v>337</v>
      </c>
      <c r="B14" s="270"/>
    </row>
    <row r="15" spans="1:2" x14ac:dyDescent="0.2">
      <c r="A15" s="280" t="s">
        <v>338</v>
      </c>
      <c r="B15" s="280"/>
    </row>
    <row r="16" spans="1:2" x14ac:dyDescent="0.2">
      <c r="A16" s="280" t="s">
        <v>339</v>
      </c>
      <c r="B16" s="281"/>
    </row>
    <row r="17" spans="1:2" x14ac:dyDescent="0.2">
      <c r="A17" s="280"/>
      <c r="B17" s="281"/>
    </row>
    <row r="18" spans="1:2" x14ac:dyDescent="0.2">
      <c r="A18" s="258" t="s">
        <v>281</v>
      </c>
      <c r="B18" s="281"/>
    </row>
    <row r="19" spans="1:2" x14ac:dyDescent="0.2">
      <c r="A19" s="308"/>
      <c r="B19" s="308"/>
    </row>
    <row r="20" spans="1:2" ht="15" customHeight="1" x14ac:dyDescent="0.2">
      <c r="A20" s="307" t="s">
        <v>15</v>
      </c>
      <c r="B20" s="307"/>
    </row>
    <row r="21" spans="1:2" ht="15" customHeight="1" x14ac:dyDescent="0.2">
      <c r="A21" s="306" t="s">
        <v>340</v>
      </c>
      <c r="B21" s="306"/>
    </row>
    <row r="22" spans="1:2" ht="15" customHeight="1" x14ac:dyDescent="0.2">
      <c r="A22" s="306" t="s">
        <v>294</v>
      </c>
      <c r="B22" s="306"/>
    </row>
    <row r="23" spans="1:2" ht="15" customHeight="1" x14ac:dyDescent="0.2">
      <c r="A23" s="270"/>
      <c r="B23" s="270"/>
    </row>
    <row r="24" spans="1:2" x14ac:dyDescent="0.2">
      <c r="A24" s="271" t="s">
        <v>341</v>
      </c>
      <c r="B24" s="271" t="s">
        <v>129</v>
      </c>
    </row>
    <row r="25" spans="1:2" ht="9" customHeight="1" x14ac:dyDescent="0.2">
      <c r="A25" s="270"/>
      <c r="B25" s="270"/>
    </row>
    <row r="26" spans="1:2" ht="15" customHeight="1" x14ac:dyDescent="0.2">
      <c r="A26" s="282" t="s">
        <v>124</v>
      </c>
      <c r="B26" s="274">
        <v>72748</v>
      </c>
    </row>
    <row r="27" spans="1:2" ht="15" customHeight="1" x14ac:dyDescent="0.2">
      <c r="A27" s="282" t="s">
        <v>131</v>
      </c>
      <c r="B27" s="274">
        <v>105913</v>
      </c>
    </row>
    <row r="28" spans="1:2" ht="15" customHeight="1" x14ac:dyDescent="0.2">
      <c r="A28" s="282" t="s">
        <v>175</v>
      </c>
      <c r="B28" s="274">
        <v>25295</v>
      </c>
    </row>
    <row r="29" spans="1:2" ht="9" customHeight="1" x14ac:dyDescent="0.2">
      <c r="A29" s="275"/>
      <c r="B29" s="276"/>
    </row>
    <row r="30" spans="1:2" ht="15" customHeight="1" x14ac:dyDescent="0.2">
      <c r="A30" s="278" t="s">
        <v>135</v>
      </c>
      <c r="B30" s="279">
        <f>SUM(B26:B28)</f>
        <v>203956</v>
      </c>
    </row>
    <row r="32" spans="1:2" x14ac:dyDescent="0.2">
      <c r="A32" s="258" t="s">
        <v>281</v>
      </c>
    </row>
  </sheetData>
  <mergeCells count="7">
    <mergeCell ref="A22:B22"/>
    <mergeCell ref="A1:B1"/>
    <mergeCell ref="A2:B2"/>
    <mergeCell ref="A3:B3"/>
    <mergeCell ref="A19:B19"/>
    <mergeCell ref="A20:B20"/>
    <mergeCell ref="A21:B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sqref="A1:B1"/>
    </sheetView>
  </sheetViews>
  <sheetFormatPr baseColWidth="10" defaultColWidth="12.42578125" defaultRowHeight="12.75" x14ac:dyDescent="0.2"/>
  <cols>
    <col min="1" max="1" width="71" style="94" customWidth="1"/>
    <col min="2" max="2" width="12.42578125" style="96" customWidth="1"/>
    <col min="3" max="16384" width="12.42578125" style="94"/>
  </cols>
  <sheetData>
    <row r="1" spans="1:4" ht="15" customHeight="1" x14ac:dyDescent="0.2">
      <c r="A1" s="309" t="s">
        <v>15</v>
      </c>
      <c r="B1" s="309"/>
    </row>
    <row r="2" spans="1:4" ht="15" customHeight="1" x14ac:dyDescent="0.2">
      <c r="A2" s="309" t="s">
        <v>309</v>
      </c>
      <c r="B2" s="309"/>
    </row>
    <row r="3" spans="1:4" ht="15" customHeight="1" x14ac:dyDescent="0.2">
      <c r="A3" s="309" t="s">
        <v>294</v>
      </c>
      <c r="B3" s="309"/>
    </row>
    <row r="4" spans="1:4" x14ac:dyDescent="0.2">
      <c r="A4" s="95"/>
    </row>
    <row r="5" spans="1:4" s="99" customFormat="1" ht="15" customHeight="1" x14ac:dyDescent="0.2">
      <c r="A5" s="97" t="s">
        <v>304</v>
      </c>
      <c r="B5" s="98">
        <v>96</v>
      </c>
    </row>
    <row r="6" spans="1:4" s="99" customFormat="1" x14ac:dyDescent="0.2">
      <c r="A6" s="100"/>
      <c r="B6" s="101"/>
    </row>
    <row r="7" spans="1:4" s="99" customFormat="1" ht="15" customHeight="1" x14ac:dyDescent="0.2">
      <c r="A7" s="97" t="s">
        <v>305</v>
      </c>
      <c r="B7" s="97"/>
    </row>
    <row r="8" spans="1:4" s="99" customFormat="1" ht="9" customHeight="1" x14ac:dyDescent="0.2">
      <c r="A8" s="102"/>
      <c r="B8" s="102"/>
    </row>
    <row r="9" spans="1:4" s="102" customFormat="1" ht="15" customHeight="1" x14ac:dyDescent="0.2">
      <c r="A9" s="224" t="s">
        <v>306</v>
      </c>
      <c r="B9" s="180">
        <v>362</v>
      </c>
    </row>
    <row r="10" spans="1:4" s="99" customFormat="1" ht="15" customHeight="1" x14ac:dyDescent="0.2">
      <c r="A10" s="225" t="s">
        <v>199</v>
      </c>
      <c r="B10" s="179">
        <v>100</v>
      </c>
    </row>
    <row r="11" spans="1:4" s="99" customFormat="1" ht="15" customHeight="1" x14ac:dyDescent="0.2">
      <c r="A11" s="225" t="s">
        <v>200</v>
      </c>
      <c r="B11" s="179">
        <v>262</v>
      </c>
    </row>
    <row r="12" spans="1:4" s="102" customFormat="1" ht="15" customHeight="1" x14ac:dyDescent="0.2">
      <c r="A12" s="224" t="s">
        <v>307</v>
      </c>
      <c r="B12" s="180">
        <v>2397</v>
      </c>
    </row>
    <row r="13" spans="1:4" s="99" customFormat="1" ht="15" customHeight="1" x14ac:dyDescent="0.2">
      <c r="A13" s="225" t="s">
        <v>199</v>
      </c>
      <c r="B13" s="179">
        <v>1226</v>
      </c>
      <c r="D13" s="105"/>
    </row>
    <row r="14" spans="1:4" s="99" customFormat="1" ht="15" customHeight="1" x14ac:dyDescent="0.2">
      <c r="A14" s="225" t="s">
        <v>200</v>
      </c>
      <c r="B14" s="179">
        <v>1171</v>
      </c>
      <c r="D14" s="105"/>
    </row>
    <row r="15" spans="1:4" s="102" customFormat="1" ht="15" customHeight="1" x14ac:dyDescent="0.2">
      <c r="A15" s="224" t="s">
        <v>258</v>
      </c>
      <c r="B15" s="180">
        <v>206</v>
      </c>
    </row>
    <row r="16" spans="1:4" s="99" customFormat="1" ht="15" customHeight="1" x14ac:dyDescent="0.2">
      <c r="A16" s="225" t="s">
        <v>199</v>
      </c>
      <c r="B16" s="179">
        <v>206</v>
      </c>
    </row>
    <row r="17" spans="1:2" s="102" customFormat="1" ht="15" customHeight="1" x14ac:dyDescent="0.2">
      <c r="A17" s="224" t="s">
        <v>259</v>
      </c>
      <c r="B17" s="180">
        <v>459</v>
      </c>
    </row>
    <row r="18" spans="1:2" s="99" customFormat="1" ht="15" customHeight="1" x14ac:dyDescent="0.2">
      <c r="A18" s="225" t="s">
        <v>260</v>
      </c>
      <c r="B18" s="179">
        <v>459</v>
      </c>
    </row>
    <row r="19" spans="1:2" s="102" customFormat="1" ht="15" customHeight="1" x14ac:dyDescent="0.2">
      <c r="A19" s="224" t="s">
        <v>201</v>
      </c>
      <c r="B19" s="180">
        <v>3424</v>
      </c>
    </row>
    <row r="20" spans="1:2" ht="15" customHeight="1" x14ac:dyDescent="0.2">
      <c r="A20" s="225" t="s">
        <v>199</v>
      </c>
      <c r="B20" s="179">
        <v>1532</v>
      </c>
    </row>
    <row r="21" spans="1:2" ht="15" customHeight="1" x14ac:dyDescent="0.2">
      <c r="A21" s="225" t="s">
        <v>200</v>
      </c>
      <c r="B21" s="179">
        <v>1892</v>
      </c>
    </row>
    <row r="22" spans="1:2" ht="9" customHeight="1" x14ac:dyDescent="0.2">
      <c r="A22" s="225"/>
      <c r="B22" s="179"/>
    </row>
    <row r="23" spans="1:2" s="99" customFormat="1" ht="15" customHeight="1" x14ac:dyDescent="0.2">
      <c r="A23" s="56" t="s">
        <v>308</v>
      </c>
      <c r="B23" s="56"/>
    </row>
    <row r="24" spans="1:2" s="99" customFormat="1" ht="9" customHeight="1" x14ac:dyDescent="0.2">
      <c r="A24" s="38"/>
      <c r="B24" s="38"/>
    </row>
    <row r="25" spans="1:2" s="106" customFormat="1" ht="15" customHeight="1" x14ac:dyDescent="0.2">
      <c r="A25" s="224" t="s">
        <v>202</v>
      </c>
      <c r="B25" s="180">
        <v>2837</v>
      </c>
    </row>
    <row r="26" spans="1:2" ht="15" customHeight="1" x14ac:dyDescent="0.2">
      <c r="A26" s="225" t="s">
        <v>203</v>
      </c>
      <c r="B26" s="179">
        <v>1844</v>
      </c>
    </row>
    <row r="27" spans="1:2" ht="15" customHeight="1" x14ac:dyDescent="0.2">
      <c r="A27" s="225" t="s">
        <v>204</v>
      </c>
      <c r="B27" s="179">
        <v>993</v>
      </c>
    </row>
    <row r="28" spans="1:2" s="102" customFormat="1" ht="15" customHeight="1" x14ac:dyDescent="0.2">
      <c r="A28" s="224" t="s">
        <v>205</v>
      </c>
      <c r="B28" s="180">
        <v>408</v>
      </c>
    </row>
    <row r="29" spans="1:2" s="99" customFormat="1" ht="15" customHeight="1" x14ac:dyDescent="0.2">
      <c r="A29" s="225" t="s">
        <v>203</v>
      </c>
      <c r="B29" s="179">
        <v>309</v>
      </c>
    </row>
    <row r="30" spans="1:2" s="99" customFormat="1" ht="15" customHeight="1" x14ac:dyDescent="0.2">
      <c r="A30" s="225" t="s">
        <v>204</v>
      </c>
      <c r="B30" s="179">
        <v>99</v>
      </c>
    </row>
    <row r="31" spans="1:2" s="102" customFormat="1" ht="15" customHeight="1" x14ac:dyDescent="0.2">
      <c r="A31" s="224" t="s">
        <v>259</v>
      </c>
      <c r="B31" s="180">
        <v>1479</v>
      </c>
    </row>
    <row r="32" spans="1:2" s="99" customFormat="1" ht="15" customHeight="1" x14ac:dyDescent="0.2">
      <c r="A32" s="225" t="s">
        <v>206</v>
      </c>
      <c r="B32" s="179">
        <v>1479</v>
      </c>
    </row>
    <row r="33" spans="1:2" s="102" customFormat="1" ht="15" customHeight="1" x14ac:dyDescent="0.2">
      <c r="A33" s="224" t="s">
        <v>207</v>
      </c>
      <c r="B33" s="180">
        <v>5843</v>
      </c>
    </row>
    <row r="34" spans="1:2" s="99" customFormat="1" ht="15" customHeight="1" x14ac:dyDescent="0.2">
      <c r="A34" s="225" t="s">
        <v>208</v>
      </c>
      <c r="B34" s="179">
        <v>5843</v>
      </c>
    </row>
    <row r="35" spans="1:2" s="102" customFormat="1" ht="15" customHeight="1" x14ac:dyDescent="0.2">
      <c r="A35" s="224" t="s">
        <v>209</v>
      </c>
      <c r="B35" s="180">
        <v>10567</v>
      </c>
    </row>
    <row r="36" spans="1:2" s="99" customFormat="1" ht="15" customHeight="1" x14ac:dyDescent="0.2">
      <c r="A36" s="225" t="s">
        <v>195</v>
      </c>
      <c r="B36" s="179">
        <v>3632</v>
      </c>
    </row>
    <row r="37" spans="1:2" s="99" customFormat="1" ht="15" customHeight="1" x14ac:dyDescent="0.2">
      <c r="A37" s="225" t="s">
        <v>210</v>
      </c>
      <c r="B37" s="179">
        <v>6935</v>
      </c>
    </row>
    <row r="38" spans="1:2" s="99" customFormat="1" ht="9" customHeight="1" x14ac:dyDescent="0.2">
      <c r="A38" s="185"/>
      <c r="B38" s="185"/>
    </row>
    <row r="39" spans="1:2" s="99" customFormat="1" ht="12.75" customHeight="1" x14ac:dyDescent="0.2">
      <c r="A39" s="19"/>
      <c r="B39" s="19"/>
    </row>
    <row r="40" spans="1:2" x14ac:dyDescent="0.2">
      <c r="A40" s="107" t="s">
        <v>350</v>
      </c>
    </row>
    <row r="41" spans="1:2" x14ac:dyDescent="0.2">
      <c r="A41" s="107" t="s">
        <v>351</v>
      </c>
    </row>
    <row r="42" spans="1:2" x14ac:dyDescent="0.2">
      <c r="A42" s="192" t="s">
        <v>211</v>
      </c>
    </row>
    <row r="44" spans="1:2" x14ac:dyDescent="0.2">
      <c r="A44" s="258" t="s">
        <v>282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59" header="0.51" footer="0.51"/>
  <pageSetup scale="70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sqref="A1:B1"/>
    </sheetView>
  </sheetViews>
  <sheetFormatPr baseColWidth="10" defaultColWidth="12.42578125" defaultRowHeight="12.75" x14ac:dyDescent="0.2"/>
  <cols>
    <col min="1" max="1" width="71.85546875" style="94" customWidth="1"/>
    <col min="2" max="2" width="12.42578125" style="96" customWidth="1"/>
    <col min="3" max="16384" width="12.42578125" style="94"/>
  </cols>
  <sheetData>
    <row r="1" spans="1:4" ht="15" customHeight="1" x14ac:dyDescent="0.2">
      <c r="A1" s="309" t="s">
        <v>15</v>
      </c>
      <c r="B1" s="309"/>
    </row>
    <row r="2" spans="1:4" ht="15" customHeight="1" x14ac:dyDescent="0.2">
      <c r="A2" s="309" t="s">
        <v>310</v>
      </c>
      <c r="B2" s="309"/>
    </row>
    <row r="3" spans="1:4" ht="15" customHeight="1" x14ac:dyDescent="0.2">
      <c r="A3" s="309" t="s">
        <v>294</v>
      </c>
      <c r="B3" s="309"/>
    </row>
    <row r="4" spans="1:4" x14ac:dyDescent="0.2">
      <c r="A4" s="95"/>
    </row>
    <row r="5" spans="1:4" s="99" customFormat="1" ht="15" customHeight="1" x14ac:dyDescent="0.2">
      <c r="A5" s="97" t="s">
        <v>311</v>
      </c>
      <c r="B5" s="98">
        <v>3</v>
      </c>
    </row>
    <row r="6" spans="1:4" s="99" customFormat="1" x14ac:dyDescent="0.2">
      <c r="A6" s="100"/>
      <c r="B6" s="101"/>
    </row>
    <row r="7" spans="1:4" s="99" customFormat="1" ht="15" customHeight="1" x14ac:dyDescent="0.2">
      <c r="A7" s="97" t="s">
        <v>312</v>
      </c>
      <c r="B7" s="97"/>
    </row>
    <row r="8" spans="1:4" s="99" customFormat="1" ht="9" customHeight="1" x14ac:dyDescent="0.2">
      <c r="A8" s="102"/>
      <c r="B8" s="102"/>
    </row>
    <row r="9" spans="1:4" s="102" customFormat="1" ht="15" customHeight="1" x14ac:dyDescent="0.2">
      <c r="A9" s="226" t="s">
        <v>306</v>
      </c>
      <c r="B9" s="104">
        <v>628</v>
      </c>
    </row>
    <row r="10" spans="1:4" s="195" customFormat="1" ht="15" customHeight="1" x14ac:dyDescent="0.2">
      <c r="A10" s="227" t="s">
        <v>215</v>
      </c>
      <c r="B10" s="191">
        <v>423</v>
      </c>
    </row>
    <row r="11" spans="1:4" s="195" customFormat="1" ht="15" customHeight="1" x14ac:dyDescent="0.2">
      <c r="A11" s="227" t="s">
        <v>214</v>
      </c>
      <c r="B11" s="191">
        <v>205</v>
      </c>
    </row>
    <row r="12" spans="1:4" s="102" customFormat="1" ht="15" customHeight="1" x14ac:dyDescent="0.2">
      <c r="A12" s="103" t="s">
        <v>313</v>
      </c>
      <c r="B12" s="104">
        <v>2091</v>
      </c>
    </row>
    <row r="13" spans="1:4" s="195" customFormat="1" ht="15" customHeight="1" x14ac:dyDescent="0.2">
      <c r="A13" s="194" t="s">
        <v>215</v>
      </c>
      <c r="B13" s="191">
        <v>1444</v>
      </c>
      <c r="D13" s="196"/>
    </row>
    <row r="14" spans="1:4" s="195" customFormat="1" ht="15" customHeight="1" x14ac:dyDescent="0.2">
      <c r="A14" s="194" t="s">
        <v>214</v>
      </c>
      <c r="B14" s="191">
        <v>647</v>
      </c>
      <c r="D14" s="196"/>
    </row>
    <row r="15" spans="1:4" s="102" customFormat="1" ht="15" customHeight="1" x14ac:dyDescent="0.2">
      <c r="A15" s="226" t="s">
        <v>314</v>
      </c>
      <c r="B15" s="104">
        <v>81</v>
      </c>
    </row>
    <row r="16" spans="1:4" s="195" customFormat="1" ht="15" customHeight="1" x14ac:dyDescent="0.2">
      <c r="A16" s="227" t="s">
        <v>261</v>
      </c>
      <c r="B16" s="191">
        <v>81</v>
      </c>
    </row>
    <row r="17" spans="1:2" s="102" customFormat="1" ht="15" customHeight="1" x14ac:dyDescent="0.2">
      <c r="A17" s="226" t="s">
        <v>230</v>
      </c>
      <c r="B17" s="104">
        <v>2800</v>
      </c>
    </row>
    <row r="18" spans="1:2" s="193" customFormat="1" ht="15" customHeight="1" x14ac:dyDescent="0.2">
      <c r="A18" s="227" t="s">
        <v>215</v>
      </c>
      <c r="B18" s="191">
        <v>1867</v>
      </c>
    </row>
    <row r="19" spans="1:2" s="193" customFormat="1" ht="15" customHeight="1" x14ac:dyDescent="0.2">
      <c r="A19" s="227" t="s">
        <v>214</v>
      </c>
      <c r="B19" s="191">
        <v>933</v>
      </c>
    </row>
    <row r="20" spans="1:2" ht="9" customHeight="1" x14ac:dyDescent="0.2">
      <c r="A20" s="194"/>
      <c r="B20" s="191"/>
    </row>
    <row r="21" spans="1:2" s="99" customFormat="1" ht="15" customHeight="1" x14ac:dyDescent="0.2">
      <c r="A21" s="97" t="s">
        <v>315</v>
      </c>
      <c r="B21" s="97"/>
    </row>
    <row r="22" spans="1:2" s="99" customFormat="1" ht="9" customHeight="1" x14ac:dyDescent="0.2">
      <c r="A22" s="102"/>
      <c r="B22" s="102"/>
    </row>
    <row r="23" spans="1:2" s="106" customFormat="1" ht="15" customHeight="1" x14ac:dyDescent="0.2">
      <c r="A23" s="103" t="s">
        <v>202</v>
      </c>
      <c r="B23" s="104">
        <v>886</v>
      </c>
    </row>
    <row r="24" spans="1:2" ht="15" customHeight="1" x14ac:dyDescent="0.2">
      <c r="A24" s="194" t="s">
        <v>235</v>
      </c>
      <c r="B24" s="191">
        <v>218</v>
      </c>
    </row>
    <row r="25" spans="1:2" ht="15" customHeight="1" x14ac:dyDescent="0.2">
      <c r="A25" s="194" t="s">
        <v>212</v>
      </c>
      <c r="B25" s="191">
        <v>668</v>
      </c>
    </row>
    <row r="26" spans="1:2" ht="15" customHeight="1" x14ac:dyDescent="0.2">
      <c r="A26" s="103" t="s">
        <v>205</v>
      </c>
      <c r="B26" s="104">
        <v>82</v>
      </c>
    </row>
    <row r="27" spans="1:2" s="102" customFormat="1" ht="15" customHeight="1" x14ac:dyDescent="0.2">
      <c r="A27" s="194" t="s">
        <v>235</v>
      </c>
      <c r="B27" s="191">
        <v>4</v>
      </c>
    </row>
    <row r="28" spans="1:2" s="99" customFormat="1" ht="15" customHeight="1" x14ac:dyDescent="0.2">
      <c r="A28" s="194" t="s">
        <v>212</v>
      </c>
      <c r="B28" s="191">
        <v>78</v>
      </c>
    </row>
    <row r="29" spans="1:2" s="102" customFormat="1" ht="15" customHeight="1" x14ac:dyDescent="0.2">
      <c r="A29" s="103" t="s">
        <v>314</v>
      </c>
      <c r="B29" s="104">
        <v>1500</v>
      </c>
    </row>
    <row r="30" spans="1:2" s="99" customFormat="1" ht="15" customHeight="1" x14ac:dyDescent="0.2">
      <c r="A30" s="194" t="s">
        <v>213</v>
      </c>
      <c r="B30" s="191">
        <v>1500</v>
      </c>
    </row>
    <row r="31" spans="1:2" s="99" customFormat="1" ht="15" customHeight="1" x14ac:dyDescent="0.2">
      <c r="A31" s="103" t="s">
        <v>236</v>
      </c>
      <c r="B31" s="104">
        <v>2468</v>
      </c>
    </row>
    <row r="32" spans="1:2" s="99" customFormat="1" ht="15" customHeight="1" x14ac:dyDescent="0.2">
      <c r="A32" s="194" t="s">
        <v>235</v>
      </c>
      <c r="B32" s="191">
        <v>1722</v>
      </c>
    </row>
    <row r="33" spans="1:2" s="99" customFormat="1" ht="15" customHeight="1" x14ac:dyDescent="0.2">
      <c r="A33" s="194" t="s">
        <v>212</v>
      </c>
      <c r="B33" s="191">
        <v>746</v>
      </c>
    </row>
    <row r="34" spans="1:2" s="99" customFormat="1" ht="9" customHeight="1" x14ac:dyDescent="0.2">
      <c r="A34" s="228"/>
      <c r="B34" s="229"/>
    </row>
    <row r="35" spans="1:2" s="99" customFormat="1" x14ac:dyDescent="0.2">
      <c r="A35" s="195"/>
      <c r="B35" s="191"/>
    </row>
    <row r="36" spans="1:2" s="99" customFormat="1" x14ac:dyDescent="0.2">
      <c r="A36" s="107" t="s">
        <v>262</v>
      </c>
      <c r="B36" s="230"/>
    </row>
    <row r="37" spans="1:2" x14ac:dyDescent="0.2">
      <c r="A37" s="192" t="s">
        <v>211</v>
      </c>
      <c r="B37" s="231"/>
    </row>
    <row r="39" spans="1:2" x14ac:dyDescent="0.2">
      <c r="A39" s="258" t="s">
        <v>283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98" header="0.51" footer="0.51"/>
  <pageSetup scale="70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3"/>
  <sheetViews>
    <sheetView zoomScaleNormal="100" workbookViewId="0">
      <selection sqref="A1:D1"/>
    </sheetView>
  </sheetViews>
  <sheetFormatPr baseColWidth="10" defaultRowHeight="12.75" x14ac:dyDescent="0.2"/>
  <cols>
    <col min="1" max="1" width="45.42578125" style="283" customWidth="1"/>
    <col min="2" max="2" width="13.42578125" style="295" customWidth="1"/>
    <col min="3" max="4" width="13.42578125" style="286" customWidth="1"/>
    <col min="5" max="16384" width="11.42578125" style="283"/>
  </cols>
  <sheetData>
    <row r="1" spans="1:4" ht="15" customHeight="1" x14ac:dyDescent="0.2">
      <c r="A1" s="310" t="s">
        <v>15</v>
      </c>
      <c r="B1" s="310"/>
      <c r="C1" s="310"/>
      <c r="D1" s="310"/>
    </row>
    <row r="2" spans="1:4" ht="15" customHeight="1" x14ac:dyDescent="0.2">
      <c r="A2" s="310" t="s">
        <v>352</v>
      </c>
      <c r="B2" s="310"/>
      <c r="C2" s="310"/>
      <c r="D2" s="310"/>
    </row>
    <row r="3" spans="1:4" ht="15" customHeight="1" x14ac:dyDescent="0.2">
      <c r="A3" s="288"/>
      <c r="B3" s="285"/>
      <c r="C3" s="284"/>
      <c r="D3" s="284"/>
    </row>
    <row r="4" spans="1:4" ht="12.75" customHeight="1" x14ac:dyDescent="0.2">
      <c r="A4" s="311" t="s">
        <v>10</v>
      </c>
      <c r="B4" s="312" t="s">
        <v>344</v>
      </c>
      <c r="C4" s="312" t="s">
        <v>345</v>
      </c>
      <c r="D4" s="312"/>
    </row>
    <row r="5" spans="1:4" ht="12" customHeight="1" x14ac:dyDescent="0.2">
      <c r="A5" s="311"/>
      <c r="B5" s="312"/>
      <c r="C5" s="312"/>
      <c r="D5" s="312"/>
    </row>
    <row r="6" spans="1:4" ht="12" customHeight="1" x14ac:dyDescent="0.2">
      <c r="A6" s="311"/>
      <c r="B6" s="312"/>
      <c r="C6" s="289" t="s">
        <v>342</v>
      </c>
      <c r="D6" s="289" t="s">
        <v>343</v>
      </c>
    </row>
    <row r="7" spans="1:4" ht="9" customHeight="1" x14ac:dyDescent="0.2">
      <c r="A7" s="288"/>
      <c r="B7" s="290"/>
      <c r="C7" s="291"/>
      <c r="D7" s="291"/>
    </row>
    <row r="8" spans="1:4" ht="15" customHeight="1" x14ac:dyDescent="0.2">
      <c r="A8" s="296" t="s">
        <v>11</v>
      </c>
      <c r="B8" s="288">
        <v>22</v>
      </c>
      <c r="C8" s="284">
        <v>763216</v>
      </c>
      <c r="D8" s="284">
        <v>923920</v>
      </c>
    </row>
    <row r="9" spans="1:4" ht="15" customHeight="1" x14ac:dyDescent="0.2">
      <c r="A9" s="296" t="s">
        <v>12</v>
      </c>
      <c r="B9" s="283">
        <v>32</v>
      </c>
      <c r="C9" s="284">
        <v>398621</v>
      </c>
      <c r="D9" s="284">
        <v>490702</v>
      </c>
    </row>
    <row r="10" spans="1:4" ht="15" customHeight="1" x14ac:dyDescent="0.2">
      <c r="A10" s="296" t="s">
        <v>172</v>
      </c>
      <c r="B10" s="283">
        <v>36</v>
      </c>
      <c r="C10" s="284">
        <v>749459</v>
      </c>
      <c r="D10" s="284">
        <v>2096086</v>
      </c>
    </row>
    <row r="11" spans="1:4" ht="15" customHeight="1" x14ac:dyDescent="0.2">
      <c r="A11" s="296" t="s">
        <v>109</v>
      </c>
      <c r="B11" s="283">
        <v>9</v>
      </c>
      <c r="C11" s="284">
        <v>345253</v>
      </c>
      <c r="D11" s="284">
        <v>1234737</v>
      </c>
    </row>
    <row r="12" spans="1:4" ht="15" customHeight="1" x14ac:dyDescent="0.2">
      <c r="A12" s="296" t="s">
        <v>174</v>
      </c>
      <c r="B12" s="286">
        <v>2</v>
      </c>
      <c r="C12" s="284">
        <v>44130</v>
      </c>
      <c r="D12" s="284">
        <v>164764</v>
      </c>
    </row>
    <row r="13" spans="1:4" ht="15" customHeight="1" x14ac:dyDescent="0.2">
      <c r="A13" s="297" t="s">
        <v>132</v>
      </c>
      <c r="B13" s="286">
        <v>10</v>
      </c>
      <c r="C13" s="284">
        <v>189917</v>
      </c>
      <c r="D13" s="284">
        <v>680375</v>
      </c>
    </row>
    <row r="14" spans="1:4" ht="15" customHeight="1" x14ac:dyDescent="0.2">
      <c r="A14" s="296" t="s">
        <v>133</v>
      </c>
      <c r="B14" s="286">
        <v>6</v>
      </c>
      <c r="C14" s="284">
        <v>119800</v>
      </c>
      <c r="D14" s="284">
        <v>873470</v>
      </c>
    </row>
    <row r="15" spans="1:4" ht="15" customHeight="1" x14ac:dyDescent="0.2">
      <c r="A15" s="296" t="s">
        <v>346</v>
      </c>
      <c r="B15" s="287">
        <v>18</v>
      </c>
      <c r="C15" s="284">
        <v>418342</v>
      </c>
      <c r="D15" s="284">
        <v>681204</v>
      </c>
    </row>
    <row r="16" spans="1:4" ht="15" customHeight="1" x14ac:dyDescent="0.2">
      <c r="A16" s="292" t="s">
        <v>347</v>
      </c>
      <c r="B16" s="293">
        <f>SUM(B8:B15)</f>
        <v>135</v>
      </c>
      <c r="C16" s="293">
        <f>SUM(C8:C15)</f>
        <v>3028738</v>
      </c>
      <c r="D16" s="293">
        <f>SUM(D8:D15)</f>
        <v>7145258</v>
      </c>
    </row>
    <row r="17" spans="1:4" ht="15" customHeight="1" x14ac:dyDescent="0.2">
      <c r="A17" s="298" t="s">
        <v>353</v>
      </c>
      <c r="B17" s="287"/>
      <c r="C17" s="287">
        <v>37132</v>
      </c>
      <c r="D17" s="287">
        <v>51646</v>
      </c>
    </row>
    <row r="18" spans="1:4" ht="15" customHeight="1" x14ac:dyDescent="0.2">
      <c r="A18" s="292" t="s">
        <v>348</v>
      </c>
      <c r="B18" s="292"/>
      <c r="C18" s="293">
        <f>SUM(C16:C17)</f>
        <v>3065870</v>
      </c>
      <c r="D18" s="293">
        <f>SUM(D16:D17)</f>
        <v>7196904</v>
      </c>
    </row>
    <row r="19" spans="1:4" ht="15" customHeight="1" x14ac:dyDescent="0.2">
      <c r="A19" s="288"/>
      <c r="B19" s="284"/>
      <c r="C19" s="284"/>
      <c r="D19" s="284"/>
    </row>
    <row r="20" spans="1:4" ht="12.75" customHeight="1" x14ac:dyDescent="0.2">
      <c r="A20" s="294" t="s">
        <v>349</v>
      </c>
    </row>
    <row r="21" spans="1:4" ht="12.75" customHeight="1" x14ac:dyDescent="0.2"/>
    <row r="22" spans="1:4" ht="12.75" customHeight="1" x14ac:dyDescent="0.2">
      <c r="A22" s="258" t="s">
        <v>284</v>
      </c>
    </row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83" right="0.39370078740157483" top="0.59055118110236227" bottom="0.39370078740157483" header="0.39370078740157483" footer="0"/>
  <pageSetup scale="71" orientation="landscape"/>
  <headerFooter alignWithMargins="0">
    <oddHeader xml:space="preserve">&amp;R&amp;"Arial,Negrita"&amp;14Resumen Estadístico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E1"/>
    </sheetView>
  </sheetViews>
  <sheetFormatPr baseColWidth="10" defaultRowHeight="12.75" x14ac:dyDescent="0.2"/>
  <cols>
    <col min="1" max="1" width="42.85546875" style="238" customWidth="1"/>
    <col min="2" max="3" width="11.7109375" style="238" customWidth="1"/>
    <col min="4" max="5" width="11.7109375" style="244" customWidth="1"/>
    <col min="6" max="16384" width="11.42578125" style="238"/>
  </cols>
  <sheetData>
    <row r="1" spans="1:8" ht="15" customHeight="1" x14ac:dyDescent="0.2">
      <c r="A1" s="314" t="s">
        <v>15</v>
      </c>
      <c r="B1" s="314"/>
      <c r="C1" s="314"/>
      <c r="D1" s="314"/>
      <c r="E1" s="314"/>
    </row>
    <row r="2" spans="1:8" ht="15" customHeight="1" x14ac:dyDescent="0.2">
      <c r="A2" s="314" t="s">
        <v>316</v>
      </c>
      <c r="B2" s="314"/>
      <c r="C2" s="314"/>
      <c r="D2" s="314"/>
      <c r="E2" s="314"/>
    </row>
    <row r="3" spans="1:8" x14ac:dyDescent="0.2">
      <c r="A3" s="239"/>
      <c r="B3" s="239"/>
      <c r="C3" s="239"/>
      <c r="D3" s="240"/>
      <c r="E3" s="240"/>
    </row>
    <row r="4" spans="1:8" ht="12.75" customHeight="1" x14ac:dyDescent="0.2">
      <c r="A4" s="315" t="s">
        <v>264</v>
      </c>
      <c r="B4" s="315" t="s">
        <v>41</v>
      </c>
      <c r="C4" s="316" t="s">
        <v>265</v>
      </c>
      <c r="D4" s="316" t="s">
        <v>266</v>
      </c>
      <c r="E4" s="316" t="s">
        <v>267</v>
      </c>
    </row>
    <row r="5" spans="1:8" ht="12.75" customHeight="1" x14ac:dyDescent="0.2">
      <c r="A5" s="315"/>
      <c r="B5" s="315"/>
      <c r="C5" s="316"/>
      <c r="D5" s="316"/>
      <c r="E5" s="316"/>
    </row>
    <row r="6" spans="1:8" ht="12.75" customHeight="1" x14ac:dyDescent="0.2">
      <c r="A6" s="315"/>
      <c r="B6" s="315"/>
      <c r="C6" s="316"/>
      <c r="D6" s="316"/>
      <c r="E6" s="316"/>
    </row>
    <row r="7" spans="1:8" ht="9" customHeight="1" x14ac:dyDescent="0.2">
      <c r="A7" s="241"/>
      <c r="B7" s="241"/>
      <c r="C7" s="241"/>
      <c r="D7" s="242"/>
      <c r="E7" s="242"/>
    </row>
    <row r="8" spans="1:8" ht="15" customHeight="1" x14ac:dyDescent="0.2">
      <c r="A8" s="240" t="s">
        <v>11</v>
      </c>
      <c r="B8" s="243">
        <v>416</v>
      </c>
      <c r="C8" s="243">
        <v>279</v>
      </c>
      <c r="D8" s="243">
        <v>128</v>
      </c>
      <c r="E8" s="243">
        <v>822</v>
      </c>
    </row>
    <row r="9" spans="1:8" s="244" customFormat="1" ht="15" customHeight="1" x14ac:dyDescent="0.2">
      <c r="A9" s="240" t="s">
        <v>12</v>
      </c>
      <c r="B9" s="243">
        <v>31</v>
      </c>
      <c r="C9" s="243">
        <v>18</v>
      </c>
      <c r="D9" s="243">
        <v>65</v>
      </c>
      <c r="E9" s="243">
        <v>174</v>
      </c>
      <c r="H9" s="245"/>
    </row>
    <row r="10" spans="1:8" s="244" customFormat="1" ht="15" customHeight="1" x14ac:dyDescent="0.2">
      <c r="A10" s="240" t="s">
        <v>172</v>
      </c>
      <c r="B10" s="243">
        <v>262</v>
      </c>
      <c r="C10" s="243">
        <v>166</v>
      </c>
      <c r="D10" s="243">
        <v>199</v>
      </c>
      <c r="E10" s="243">
        <v>5839</v>
      </c>
      <c r="H10" s="245"/>
    </row>
    <row r="11" spans="1:8" s="244" customFormat="1" ht="15" customHeight="1" x14ac:dyDescent="0.2">
      <c r="A11" s="240" t="s">
        <v>109</v>
      </c>
      <c r="B11" s="243">
        <v>162</v>
      </c>
      <c r="C11" s="243">
        <v>30</v>
      </c>
      <c r="D11" s="243">
        <v>78</v>
      </c>
      <c r="E11" s="243">
        <v>655</v>
      </c>
      <c r="H11" s="245"/>
    </row>
    <row r="12" spans="1:8" s="244" customFormat="1" ht="15" customHeight="1" x14ac:dyDescent="0.2">
      <c r="A12" s="240" t="s">
        <v>174</v>
      </c>
      <c r="B12" s="243">
        <v>12</v>
      </c>
      <c r="C12" s="243">
        <v>1</v>
      </c>
      <c r="D12" s="243">
        <v>28</v>
      </c>
      <c r="E12" s="243">
        <v>466</v>
      </c>
      <c r="H12" s="245"/>
    </row>
    <row r="13" spans="1:8" s="244" customFormat="1" ht="15" customHeight="1" x14ac:dyDescent="0.2">
      <c r="A13" s="240" t="s">
        <v>132</v>
      </c>
      <c r="B13" s="243">
        <v>2</v>
      </c>
      <c r="C13" s="243">
        <v>1</v>
      </c>
      <c r="D13" s="243">
        <v>9</v>
      </c>
      <c r="E13" s="243">
        <v>279</v>
      </c>
      <c r="H13" s="245"/>
    </row>
    <row r="14" spans="1:8" s="244" customFormat="1" ht="15" customHeight="1" x14ac:dyDescent="0.2">
      <c r="A14" s="240" t="s">
        <v>133</v>
      </c>
      <c r="B14" s="243">
        <v>155</v>
      </c>
      <c r="C14" s="243">
        <v>0</v>
      </c>
      <c r="D14" s="243">
        <v>3</v>
      </c>
      <c r="E14" s="243">
        <v>398</v>
      </c>
    </row>
    <row r="15" spans="1:8" s="244" customFormat="1" ht="15" customHeight="1" x14ac:dyDescent="0.2">
      <c r="A15" s="240" t="s">
        <v>8</v>
      </c>
      <c r="B15" s="243">
        <v>312</v>
      </c>
      <c r="C15" s="243">
        <v>140</v>
      </c>
      <c r="D15" s="243">
        <v>285</v>
      </c>
      <c r="E15" s="243">
        <v>1069</v>
      </c>
    </row>
    <row r="16" spans="1:8" ht="9" customHeight="1" x14ac:dyDescent="0.2">
      <c r="B16" s="246"/>
      <c r="C16" s="246"/>
      <c r="D16" s="247"/>
      <c r="E16" s="247"/>
    </row>
    <row r="17" spans="1:6" ht="15" customHeight="1" x14ac:dyDescent="0.2">
      <c r="A17" s="248" t="s">
        <v>135</v>
      </c>
      <c r="B17" s="249">
        <f>SUM(B8:B15)</f>
        <v>1352</v>
      </c>
      <c r="C17" s="249">
        <f>SUM(C8:C15)</f>
        <v>635</v>
      </c>
      <c r="D17" s="249">
        <f>SUM(D8:D15)</f>
        <v>795</v>
      </c>
      <c r="E17" s="249">
        <f>SUM(E8:E15)</f>
        <v>9702</v>
      </c>
    </row>
    <row r="19" spans="1:6" ht="36" customHeight="1" x14ac:dyDescent="0.2">
      <c r="A19" s="313" t="s">
        <v>317</v>
      </c>
      <c r="B19" s="313"/>
      <c r="C19" s="313"/>
      <c r="D19" s="313"/>
      <c r="E19" s="313"/>
    </row>
    <row r="20" spans="1:6" ht="12.75" customHeight="1" x14ac:dyDescent="0.2"/>
    <row r="21" spans="1:6" x14ac:dyDescent="0.2">
      <c r="A21" s="258" t="s">
        <v>285</v>
      </c>
    </row>
    <row r="24" spans="1:6" x14ac:dyDescent="0.2">
      <c r="C24" s="250"/>
      <c r="D24" s="251"/>
      <c r="E24" s="251"/>
      <c r="F24" s="250"/>
    </row>
    <row r="25" spans="1:6" x14ac:dyDescent="0.2">
      <c r="C25" s="250"/>
      <c r="D25" s="251"/>
      <c r="E25" s="251"/>
      <c r="F25" s="250"/>
    </row>
    <row r="26" spans="1:6" x14ac:dyDescent="0.2">
      <c r="C26" s="250"/>
      <c r="D26" s="251"/>
      <c r="E26" s="251"/>
      <c r="F26" s="250"/>
    </row>
    <row r="27" spans="1:6" x14ac:dyDescent="0.2">
      <c r="C27" s="250"/>
      <c r="D27" s="251"/>
      <c r="E27" s="251"/>
      <c r="F27" s="250"/>
    </row>
    <row r="28" spans="1:6" x14ac:dyDescent="0.2">
      <c r="C28" s="250"/>
      <c r="D28" s="250"/>
      <c r="E28" s="250"/>
      <c r="F28" s="250"/>
    </row>
  </sheetData>
  <mergeCells count="8">
    <mergeCell ref="A19:E19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83" right="0.39370078740157483" top="0.59055118110236227" bottom="0.39370078740157483" header="0" footer="0"/>
  <pageSetup scale="8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sqref="A1:B1"/>
    </sheetView>
  </sheetViews>
  <sheetFormatPr baseColWidth="10" defaultRowHeight="12.75" x14ac:dyDescent="0.2"/>
  <cols>
    <col min="1" max="1" width="43.140625" customWidth="1"/>
    <col min="2" max="3" width="15" customWidth="1"/>
  </cols>
  <sheetData>
    <row r="1" spans="1:3" s="33" customFormat="1" ht="15" customHeight="1" x14ac:dyDescent="0.2">
      <c r="A1" s="300" t="s">
        <v>15</v>
      </c>
      <c r="B1" s="300"/>
    </row>
    <row r="2" spans="1:3" s="33" customFormat="1" ht="15" customHeight="1" x14ac:dyDescent="0.2">
      <c r="A2" s="302" t="s">
        <v>263</v>
      </c>
      <c r="B2" s="302"/>
      <c r="C2" s="34"/>
    </row>
    <row r="3" spans="1:3" s="33" customFormat="1" x14ac:dyDescent="0.2">
      <c r="A3" s="110"/>
      <c r="B3" s="111"/>
    </row>
    <row r="4" spans="1:3" s="33" customFormat="1" ht="9" customHeight="1" x14ac:dyDescent="0.2">
      <c r="A4" s="108"/>
      <c r="B4" s="109"/>
    </row>
    <row r="5" spans="1:3" s="33" customFormat="1" ht="15" customHeight="1" x14ac:dyDescent="0.2">
      <c r="A5" s="232" t="s">
        <v>154</v>
      </c>
      <c r="B5" s="48">
        <v>1784255</v>
      </c>
    </row>
    <row r="6" spans="1:3" s="33" customFormat="1" ht="15" customHeight="1" x14ac:dyDescent="0.2">
      <c r="A6" s="232" t="s">
        <v>155</v>
      </c>
      <c r="B6" s="48">
        <v>580274</v>
      </c>
    </row>
    <row r="7" spans="1:3" s="33" customFormat="1" ht="15" customHeight="1" x14ac:dyDescent="0.2">
      <c r="A7" s="232" t="s">
        <v>196</v>
      </c>
      <c r="B7" s="48">
        <v>336381</v>
      </c>
    </row>
    <row r="8" spans="1:3" s="33" customFormat="1" ht="15" customHeight="1" x14ac:dyDescent="0.2">
      <c r="A8" s="232" t="s">
        <v>197</v>
      </c>
      <c r="B8" s="48">
        <v>96726</v>
      </c>
    </row>
    <row r="9" spans="1:3" s="33" customFormat="1" ht="15" customHeight="1" x14ac:dyDescent="0.2">
      <c r="A9" s="232" t="s">
        <v>198</v>
      </c>
      <c r="B9" s="48">
        <v>17955</v>
      </c>
    </row>
    <row r="10" spans="1:3" s="33" customFormat="1" ht="9" customHeight="1" x14ac:dyDescent="0.2">
      <c r="A10" s="37"/>
    </row>
    <row r="11" spans="1:3" s="33" customFormat="1" ht="15" customHeight="1" x14ac:dyDescent="0.2">
      <c r="A11" s="56" t="s">
        <v>135</v>
      </c>
      <c r="B11" s="57">
        <f>SUM(B5:B10)</f>
        <v>2815591</v>
      </c>
    </row>
    <row r="12" spans="1:3" x14ac:dyDescent="0.2">
      <c r="A12" s="15"/>
    </row>
    <row r="13" spans="1:3" x14ac:dyDescent="0.2">
      <c r="A13" s="258" t="s">
        <v>286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sqref="A1:D1"/>
    </sheetView>
  </sheetViews>
  <sheetFormatPr baseColWidth="10" defaultRowHeight="12.75" x14ac:dyDescent="0.2"/>
  <cols>
    <col min="1" max="1" width="27.42578125" customWidth="1"/>
    <col min="2" max="3" width="11.28515625" customWidth="1"/>
  </cols>
  <sheetData>
    <row r="1" spans="1:4" ht="15" customHeight="1" x14ac:dyDescent="0.2">
      <c r="A1" s="300" t="s">
        <v>15</v>
      </c>
      <c r="B1" s="300"/>
      <c r="C1" s="300"/>
      <c r="D1" s="300"/>
    </row>
    <row r="2" spans="1:4" ht="15" customHeight="1" x14ac:dyDescent="0.2">
      <c r="A2" s="300" t="s">
        <v>216</v>
      </c>
      <c r="B2" s="300"/>
      <c r="C2" s="300"/>
      <c r="D2" s="300"/>
    </row>
    <row r="3" spans="1:4" ht="15" customHeight="1" x14ac:dyDescent="0.2">
      <c r="A3" s="300">
        <v>2016</v>
      </c>
      <c r="B3" s="300"/>
      <c r="C3" s="300"/>
      <c r="D3" s="300"/>
    </row>
    <row r="4" spans="1:4" x14ac:dyDescent="0.2">
      <c r="A4" s="44"/>
      <c r="B4" s="44"/>
      <c r="C4" s="44"/>
      <c r="D4" s="33"/>
    </row>
    <row r="5" spans="1:4" ht="15" customHeight="1" x14ac:dyDescent="0.2">
      <c r="A5" s="54"/>
      <c r="B5" s="172"/>
      <c r="C5" s="214" t="s">
        <v>159</v>
      </c>
      <c r="D5" s="317" t="s">
        <v>218</v>
      </c>
    </row>
    <row r="6" spans="1:4" ht="15" customHeight="1" x14ac:dyDescent="0.2">
      <c r="A6" s="54"/>
      <c r="B6" s="173" t="s">
        <v>158</v>
      </c>
      <c r="C6" s="173" t="s">
        <v>217</v>
      </c>
      <c r="D6" s="317"/>
    </row>
    <row r="7" spans="1:4" ht="9" customHeight="1" x14ac:dyDescent="0.2">
      <c r="A7" s="44"/>
      <c r="B7" s="174"/>
      <c r="C7" s="174"/>
      <c r="D7" s="33"/>
    </row>
    <row r="8" spans="1:4" ht="15" customHeight="1" x14ac:dyDescent="0.2">
      <c r="A8" s="234" t="s">
        <v>72</v>
      </c>
      <c r="B8" s="45">
        <v>11</v>
      </c>
      <c r="C8" s="45">
        <v>8</v>
      </c>
      <c r="D8" s="45">
        <v>11</v>
      </c>
    </row>
    <row r="9" spans="1:4" ht="15" customHeight="1" x14ac:dyDescent="0.2">
      <c r="A9" s="234" t="s">
        <v>160</v>
      </c>
      <c r="B9" s="45">
        <v>106</v>
      </c>
      <c r="C9" s="45">
        <v>300</v>
      </c>
      <c r="D9" s="45">
        <v>439</v>
      </c>
    </row>
    <row r="10" spans="1:4" ht="15" customHeight="1" x14ac:dyDescent="0.2">
      <c r="A10" s="235" t="s">
        <v>161</v>
      </c>
      <c r="B10" s="45">
        <v>138</v>
      </c>
      <c r="C10" s="45">
        <v>662</v>
      </c>
      <c r="D10" s="45">
        <v>1038</v>
      </c>
    </row>
    <row r="11" spans="1:4" ht="15" customHeight="1" x14ac:dyDescent="0.2">
      <c r="A11" s="234" t="s">
        <v>162</v>
      </c>
      <c r="B11" s="45">
        <v>186</v>
      </c>
      <c r="C11" s="45">
        <v>465</v>
      </c>
      <c r="D11" s="45">
        <v>695</v>
      </c>
    </row>
    <row r="12" spans="1:4" ht="9" customHeight="1" x14ac:dyDescent="0.2">
      <c r="A12" s="44"/>
      <c r="B12" s="175"/>
      <c r="C12" s="175"/>
      <c r="D12" s="33"/>
    </row>
    <row r="13" spans="1:4" ht="15" customHeight="1" x14ac:dyDescent="0.2">
      <c r="A13" s="176" t="s">
        <v>135</v>
      </c>
      <c r="B13" s="55">
        <f>SUM(B8:B11)</f>
        <v>441</v>
      </c>
      <c r="C13" s="55">
        <f>SUM(C8:C11)</f>
        <v>1435</v>
      </c>
      <c r="D13" s="55">
        <f>SUM(D8:D11)</f>
        <v>2183</v>
      </c>
    </row>
    <row r="15" spans="1:4" x14ac:dyDescent="0.2">
      <c r="A15" s="258" t="s">
        <v>286</v>
      </c>
    </row>
  </sheetData>
  <mergeCells count="4">
    <mergeCell ref="A1:D1"/>
    <mergeCell ref="A2:D2"/>
    <mergeCell ref="A3:D3"/>
    <mergeCell ref="D5:D6"/>
  </mergeCells>
  <phoneticPr fontId="14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sqref="A1:B1"/>
    </sheetView>
  </sheetViews>
  <sheetFormatPr baseColWidth="10" defaultRowHeight="12.75" x14ac:dyDescent="0.2"/>
  <cols>
    <col min="1" max="1" width="38.42578125" customWidth="1"/>
    <col min="2" max="2" width="10.42578125" customWidth="1"/>
  </cols>
  <sheetData>
    <row r="1" spans="1:3" ht="15" customHeight="1" x14ac:dyDescent="0.2">
      <c r="A1" s="300" t="s">
        <v>15</v>
      </c>
      <c r="B1" s="300"/>
    </row>
    <row r="2" spans="1:3" ht="15" customHeight="1" x14ac:dyDescent="0.2">
      <c r="A2" s="300" t="s">
        <v>318</v>
      </c>
      <c r="B2" s="300"/>
      <c r="C2" s="8"/>
    </row>
    <row r="3" spans="1:3" x14ac:dyDescent="0.2">
      <c r="A3" s="177"/>
      <c r="B3" s="178"/>
    </row>
    <row r="4" spans="1:3" ht="9" customHeight="1" x14ac:dyDescent="0.2">
      <c r="A4" s="125"/>
      <c r="B4" s="126"/>
    </row>
    <row r="5" spans="1:3" ht="15" customHeight="1" x14ac:dyDescent="0.2">
      <c r="A5" s="181" t="s">
        <v>228</v>
      </c>
      <c r="B5" s="180">
        <f>SUM(B6:B11)</f>
        <v>26279</v>
      </c>
    </row>
    <row r="6" spans="1:3" ht="15" customHeight="1" x14ac:dyDescent="0.2">
      <c r="A6" s="36" t="s">
        <v>222</v>
      </c>
      <c r="B6" s="179">
        <v>6901</v>
      </c>
    </row>
    <row r="7" spans="1:3" ht="15" customHeight="1" x14ac:dyDescent="0.2">
      <c r="A7" s="36" t="s">
        <v>224</v>
      </c>
      <c r="B7" s="179">
        <v>748</v>
      </c>
    </row>
    <row r="8" spans="1:3" ht="15" customHeight="1" x14ac:dyDescent="0.2">
      <c r="A8" s="36" t="s">
        <v>223</v>
      </c>
      <c r="B8" s="179">
        <v>9951</v>
      </c>
    </row>
    <row r="9" spans="1:3" ht="15" customHeight="1" x14ac:dyDescent="0.2">
      <c r="A9" s="36" t="s">
        <v>225</v>
      </c>
      <c r="B9" s="179">
        <v>1387</v>
      </c>
    </row>
    <row r="10" spans="1:3" ht="15" customHeight="1" x14ac:dyDescent="0.2">
      <c r="A10" s="36" t="s">
        <v>227</v>
      </c>
      <c r="B10" s="179">
        <v>6701</v>
      </c>
    </row>
    <row r="11" spans="1:3" ht="15" customHeight="1" x14ac:dyDescent="0.2">
      <c r="A11" s="36" t="s">
        <v>226</v>
      </c>
      <c r="B11" s="179">
        <v>591</v>
      </c>
    </row>
    <row r="12" spans="1:3" ht="15" customHeight="1" x14ac:dyDescent="0.2">
      <c r="A12" s="181" t="s">
        <v>221</v>
      </c>
      <c r="B12" s="180">
        <v>3745</v>
      </c>
    </row>
    <row r="13" spans="1:3" ht="9" customHeight="1" x14ac:dyDescent="0.2">
      <c r="A13" s="127"/>
      <c r="B13" s="128"/>
    </row>
    <row r="14" spans="1:3" ht="15" customHeight="1" x14ac:dyDescent="0.2">
      <c r="A14" s="186" t="s">
        <v>135</v>
      </c>
      <c r="B14" s="114">
        <f>SUM(B5,B12)</f>
        <v>30024</v>
      </c>
    </row>
    <row r="15" spans="1:3" x14ac:dyDescent="0.2">
      <c r="B15" s="12"/>
    </row>
    <row r="16" spans="1:3" x14ac:dyDescent="0.2">
      <c r="A16" s="258" t="s">
        <v>290</v>
      </c>
    </row>
    <row r="17" spans="1:3" x14ac:dyDescent="0.2">
      <c r="A17" s="10"/>
      <c r="B17" s="11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6"/>
      <c r="B21" s="17"/>
      <c r="C21" s="17"/>
    </row>
    <row r="22" spans="1:3" x14ac:dyDescent="0.2">
      <c r="A22" s="16"/>
      <c r="B22" s="16"/>
      <c r="C22" s="16"/>
    </row>
    <row r="23" spans="1:3" x14ac:dyDescent="0.2">
      <c r="B23" s="12"/>
      <c r="C23" s="12"/>
    </row>
    <row r="24" spans="1:3" x14ac:dyDescent="0.2">
      <c r="B24" s="12"/>
      <c r="C24" s="12"/>
    </row>
    <row r="25" spans="1:3" x14ac:dyDescent="0.2">
      <c r="B25" s="12"/>
      <c r="C25" s="12"/>
    </row>
    <row r="26" spans="1:3" x14ac:dyDescent="0.2">
      <c r="B26" s="12"/>
      <c r="C26" s="12"/>
    </row>
    <row r="27" spans="1:3" x14ac:dyDescent="0.2">
      <c r="A27" s="10"/>
      <c r="B27" s="11"/>
      <c r="C27" s="11"/>
    </row>
    <row r="28" spans="1:3" x14ac:dyDescent="0.2">
      <c r="A28" s="6"/>
    </row>
    <row r="29" spans="1:3" x14ac:dyDescent="0.2">
      <c r="A29" s="13"/>
    </row>
    <row r="30" spans="1:3" x14ac:dyDescent="0.2">
      <c r="A30" s="15"/>
    </row>
    <row r="31" spans="1:3" x14ac:dyDescent="0.2">
      <c r="A31" s="15"/>
    </row>
    <row r="32" spans="1:3" x14ac:dyDescent="0.2">
      <c r="A32" s="15"/>
    </row>
    <row r="33" spans="1:1" x14ac:dyDescent="0.2">
      <c r="A33" s="15"/>
    </row>
    <row r="34" spans="1:1" x14ac:dyDescent="0.2">
      <c r="A34" s="13"/>
    </row>
    <row r="35" spans="1:1" x14ac:dyDescent="0.2">
      <c r="A35" s="7"/>
    </row>
    <row r="36" spans="1:1" x14ac:dyDescent="0.2">
      <c r="A36" s="6"/>
    </row>
    <row r="37" spans="1:1" x14ac:dyDescent="0.2">
      <c r="A37" s="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s="19" customFormat="1" ht="15" customHeight="1" x14ac:dyDescent="0.2">
      <c r="A1" s="303" t="s">
        <v>15</v>
      </c>
      <c r="B1" s="303"/>
      <c r="C1" s="303"/>
    </row>
    <row r="2" spans="1:3" s="19" customFormat="1" ht="15" customHeight="1" x14ac:dyDescent="0.2">
      <c r="A2" s="303" t="s">
        <v>319</v>
      </c>
      <c r="B2" s="303"/>
      <c r="C2" s="303"/>
    </row>
    <row r="3" spans="1:3" s="19" customFormat="1" x14ac:dyDescent="0.2">
      <c r="A3" s="183"/>
      <c r="B3" s="184"/>
      <c r="C3" s="185"/>
    </row>
    <row r="4" spans="1:3" s="19" customFormat="1" ht="9" customHeight="1" x14ac:dyDescent="0.2">
      <c r="A4" s="129"/>
      <c r="B4" s="130"/>
    </row>
    <row r="5" spans="1:3" s="19" customFormat="1" ht="15" customHeight="1" x14ac:dyDescent="0.2">
      <c r="A5" s="136" t="s">
        <v>163</v>
      </c>
      <c r="B5" s="137">
        <v>246601000</v>
      </c>
      <c r="C5" s="269">
        <f>+B5/$B$13</f>
        <v>6.0250300294500429E-3</v>
      </c>
    </row>
    <row r="6" spans="1:3" s="19" customFormat="1" ht="15" customHeight="1" x14ac:dyDescent="0.2">
      <c r="A6" s="136" t="s">
        <v>164</v>
      </c>
      <c r="B6" s="137">
        <v>3810056000</v>
      </c>
      <c r="C6" s="269">
        <f>+B6/$B$13</f>
        <v>9.308843765388751E-2</v>
      </c>
    </row>
    <row r="7" spans="1:3" s="19" customFormat="1" ht="15" customHeight="1" x14ac:dyDescent="0.2">
      <c r="A7" s="136" t="s">
        <v>165</v>
      </c>
      <c r="B7" s="137">
        <v>526802000</v>
      </c>
      <c r="C7" s="269">
        <f>+B7/$B$13</f>
        <v>1.2870985395737817E-2</v>
      </c>
    </row>
    <row r="8" spans="1:3" s="19" customFormat="1" ht="9" customHeight="1" x14ac:dyDescent="0.2">
      <c r="A8" s="136"/>
      <c r="B8" s="137"/>
      <c r="C8" s="187"/>
    </row>
    <row r="9" spans="1:3" s="19" customFormat="1" ht="15" customHeight="1" x14ac:dyDescent="0.2">
      <c r="A9" s="138" t="s">
        <v>166</v>
      </c>
      <c r="B9" s="139">
        <f>SUM(B5:B7)</f>
        <v>4583459000</v>
      </c>
      <c r="C9" s="268">
        <f>+B9/$B$13</f>
        <v>0.11198445307907537</v>
      </c>
    </row>
    <row r="10" spans="1:3" s="19" customFormat="1" ht="9" customHeight="1" x14ac:dyDescent="0.2">
      <c r="A10" s="138"/>
      <c r="B10" s="139"/>
      <c r="C10" s="188"/>
    </row>
    <row r="11" spans="1:3" s="19" customFormat="1" ht="15" customHeight="1" x14ac:dyDescent="0.2">
      <c r="A11" s="236" t="s">
        <v>167</v>
      </c>
      <c r="B11" s="143">
        <v>36345963558</v>
      </c>
      <c r="C11" s="268">
        <f>+B11/$B$13</f>
        <v>0.88801554692092466</v>
      </c>
    </row>
    <row r="12" spans="1:3" s="19" customFormat="1" ht="9" customHeight="1" x14ac:dyDescent="0.2">
      <c r="A12" s="136"/>
      <c r="B12" s="137"/>
      <c r="C12" s="187"/>
    </row>
    <row r="13" spans="1:3" s="19" customFormat="1" ht="15" customHeight="1" x14ac:dyDescent="0.2">
      <c r="A13" s="140" t="s">
        <v>135</v>
      </c>
      <c r="B13" s="55">
        <f>SUM(B9:B11)</f>
        <v>40929422558</v>
      </c>
      <c r="C13" s="189">
        <f>+B13/$B$13</f>
        <v>1</v>
      </c>
    </row>
    <row r="14" spans="1:3" s="19" customFormat="1" ht="15" customHeight="1" x14ac:dyDescent="0.2">
      <c r="A14" s="131"/>
      <c r="B14" s="132"/>
      <c r="C14" s="133"/>
    </row>
    <row r="15" spans="1:3" s="19" customFormat="1" ht="15" customHeight="1" x14ac:dyDescent="0.2">
      <c r="A15" s="131"/>
      <c r="B15" s="132"/>
      <c r="C15" s="133"/>
    </row>
    <row r="16" spans="1:3" s="19" customFormat="1" ht="15" customHeight="1" x14ac:dyDescent="0.2">
      <c r="A16" s="303" t="s">
        <v>15</v>
      </c>
      <c r="B16" s="303"/>
      <c r="C16" s="303"/>
    </row>
    <row r="17" spans="1:4" s="19" customFormat="1" ht="15" customHeight="1" x14ac:dyDescent="0.2">
      <c r="A17" s="303" t="s">
        <v>320</v>
      </c>
      <c r="B17" s="303"/>
      <c r="C17" s="303"/>
    </row>
    <row r="18" spans="1:4" s="19" customFormat="1" x14ac:dyDescent="0.2">
      <c r="A18" s="72"/>
      <c r="B18" s="72"/>
      <c r="C18" s="72"/>
    </row>
    <row r="19" spans="1:4" s="19" customFormat="1" ht="9" customHeight="1" x14ac:dyDescent="0.2">
      <c r="A19" s="136"/>
      <c r="B19" s="141"/>
      <c r="C19" s="142"/>
    </row>
    <row r="20" spans="1:4" s="19" customFormat="1" ht="15" customHeight="1" x14ac:dyDescent="0.2">
      <c r="A20" s="136" t="s">
        <v>168</v>
      </c>
      <c r="B20" s="137">
        <v>19467116353</v>
      </c>
      <c r="C20" s="187">
        <v>0.48</v>
      </c>
    </row>
    <row r="21" spans="1:4" s="19" customFormat="1" ht="15" customHeight="1" x14ac:dyDescent="0.2">
      <c r="A21" s="264" t="s">
        <v>321</v>
      </c>
      <c r="B21" s="137">
        <v>5482537081</v>
      </c>
      <c r="C21" s="187">
        <f>+B21/$B$26</f>
        <v>0.1339509999983714</v>
      </c>
    </row>
    <row r="22" spans="1:4" s="19" customFormat="1" ht="15" customHeight="1" x14ac:dyDescent="0.2">
      <c r="A22" s="136" t="s">
        <v>155</v>
      </c>
      <c r="B22" s="137">
        <v>10655332663</v>
      </c>
      <c r="C22" s="187">
        <f>+B22/$B$26</f>
        <v>0.26033430224676662</v>
      </c>
    </row>
    <row r="23" spans="1:4" s="19" customFormat="1" ht="15" customHeight="1" x14ac:dyDescent="0.2">
      <c r="A23" s="136" t="s">
        <v>156</v>
      </c>
      <c r="B23" s="137">
        <v>3308609018</v>
      </c>
      <c r="C23" s="187">
        <f>+B23/$B$26</f>
        <v>8.0836933707321618E-2</v>
      </c>
    </row>
    <row r="24" spans="1:4" s="19" customFormat="1" ht="15" customHeight="1" x14ac:dyDescent="0.2">
      <c r="A24" s="136" t="s">
        <v>157</v>
      </c>
      <c r="B24" s="137">
        <v>2015827443</v>
      </c>
      <c r="C24" s="187">
        <f>+B24/$B$26</f>
        <v>4.9251304245580899E-2</v>
      </c>
    </row>
    <row r="25" spans="1:4" s="19" customFormat="1" ht="9" customHeight="1" x14ac:dyDescent="0.2">
      <c r="A25" s="136"/>
      <c r="B25" s="137"/>
      <c r="C25" s="187"/>
    </row>
    <row r="26" spans="1:4" s="19" customFormat="1" ht="15" customHeight="1" x14ac:dyDescent="0.2">
      <c r="A26" s="140" t="s">
        <v>135</v>
      </c>
      <c r="B26" s="55">
        <f>SUM(B20:B24)</f>
        <v>40929422558</v>
      </c>
      <c r="C26" s="189">
        <f>+B26/$B$26</f>
        <v>1</v>
      </c>
    </row>
    <row r="27" spans="1:4" s="19" customFormat="1" x14ac:dyDescent="0.2">
      <c r="A27" s="44"/>
      <c r="B27" s="45"/>
      <c r="C27" s="143"/>
    </row>
    <row r="28" spans="1:4" s="19" customFormat="1" ht="15" customHeight="1" x14ac:dyDescent="0.2">
      <c r="A28" s="258" t="s">
        <v>291</v>
      </c>
      <c r="B28" s="135"/>
      <c r="C28" s="134"/>
    </row>
    <row r="29" spans="1:4" x14ac:dyDescent="0.2">
      <c r="A29" s="1"/>
      <c r="B29" s="5"/>
      <c r="C29" s="1"/>
      <c r="D29" s="182"/>
    </row>
    <row r="30" spans="1:4" x14ac:dyDescent="0.2">
      <c r="B30" s="12"/>
    </row>
    <row r="31" spans="1:4" x14ac:dyDescent="0.2">
      <c r="A31" s="1"/>
    </row>
    <row r="32" spans="1:4" x14ac:dyDescent="0.2">
      <c r="A32" s="10"/>
      <c r="B32" s="11"/>
    </row>
    <row r="33" spans="1:3" x14ac:dyDescent="0.2">
      <c r="A33" s="1"/>
    </row>
    <row r="34" spans="1:3" x14ac:dyDescent="0.2">
      <c r="A34" s="1"/>
    </row>
    <row r="35" spans="1:3" x14ac:dyDescent="0.2">
      <c r="A35" s="1"/>
    </row>
    <row r="36" spans="1:3" x14ac:dyDescent="0.2">
      <c r="A36" s="16"/>
      <c r="B36" s="17"/>
      <c r="C36" s="17"/>
    </row>
    <row r="37" spans="1:3" x14ac:dyDescent="0.2">
      <c r="A37" s="16"/>
      <c r="B37" s="16"/>
      <c r="C37" s="16"/>
    </row>
    <row r="38" spans="1:3" x14ac:dyDescent="0.2">
      <c r="B38" s="12"/>
      <c r="C38" s="12"/>
    </row>
    <row r="39" spans="1:3" x14ac:dyDescent="0.2">
      <c r="B39" s="12"/>
      <c r="C39" s="12"/>
    </row>
    <row r="40" spans="1:3" x14ac:dyDescent="0.2">
      <c r="B40" s="12"/>
      <c r="C40" s="12"/>
    </row>
    <row r="41" spans="1:3" x14ac:dyDescent="0.2">
      <c r="B41" s="12"/>
      <c r="C41" s="12"/>
    </row>
    <row r="42" spans="1:3" x14ac:dyDescent="0.2">
      <c r="A42" s="10"/>
      <c r="B42" s="11"/>
      <c r="C42" s="11"/>
    </row>
    <row r="43" spans="1:3" x14ac:dyDescent="0.2">
      <c r="A43" s="6"/>
    </row>
    <row r="44" spans="1:3" x14ac:dyDescent="0.2">
      <c r="A44" s="13"/>
    </row>
    <row r="45" spans="1:3" x14ac:dyDescent="0.2">
      <c r="A45" s="15"/>
    </row>
    <row r="46" spans="1:3" x14ac:dyDescent="0.2">
      <c r="A46" s="15"/>
    </row>
    <row r="47" spans="1:3" x14ac:dyDescent="0.2">
      <c r="A47" s="15"/>
    </row>
    <row r="48" spans="1:3" x14ac:dyDescent="0.2">
      <c r="A48" s="15"/>
    </row>
    <row r="49" spans="1:1" x14ac:dyDescent="0.2">
      <c r="A49" s="13"/>
    </row>
    <row r="50" spans="1:1" x14ac:dyDescent="0.2">
      <c r="A50" s="7"/>
    </row>
    <row r="51" spans="1:1" x14ac:dyDescent="0.2">
      <c r="A51" s="6"/>
    </row>
    <row r="52" spans="1:1" x14ac:dyDescent="0.2">
      <c r="A52" s="6"/>
    </row>
  </sheetData>
  <mergeCells count="4">
    <mergeCell ref="A2:C2"/>
    <mergeCell ref="A17:C17"/>
    <mergeCell ref="A1:C1"/>
    <mergeCell ref="A16:C16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sqref="A1:B1"/>
    </sheetView>
  </sheetViews>
  <sheetFormatPr baseColWidth="10" defaultRowHeight="12.75" x14ac:dyDescent="0.2"/>
  <cols>
    <col min="1" max="1" width="51.7109375" customWidth="1"/>
  </cols>
  <sheetData>
    <row r="1" spans="1:2" s="19" customFormat="1" ht="15" customHeight="1" x14ac:dyDescent="0.2">
      <c r="A1" s="303" t="s">
        <v>15</v>
      </c>
      <c r="B1" s="303"/>
    </row>
    <row r="2" spans="1:2" s="19" customFormat="1" ht="15" customHeight="1" x14ac:dyDescent="0.2">
      <c r="A2" s="303" t="s">
        <v>253</v>
      </c>
      <c r="B2" s="303"/>
    </row>
    <row r="3" spans="1:2" s="19" customFormat="1" x14ac:dyDescent="0.2">
      <c r="A3" s="76"/>
      <c r="B3" s="76"/>
    </row>
    <row r="4" spans="1:2" s="19" customFormat="1" ht="9" customHeight="1" x14ac:dyDescent="0.2">
      <c r="A4" s="58"/>
      <c r="B4" s="58"/>
    </row>
    <row r="5" spans="1:2" s="19" customFormat="1" ht="15" customHeight="1" x14ac:dyDescent="0.2">
      <c r="A5" s="138" t="s">
        <v>322</v>
      </c>
      <c r="B5" s="141"/>
    </row>
    <row r="6" spans="1:2" s="19" customFormat="1" ht="15" customHeight="1" x14ac:dyDescent="0.2">
      <c r="A6" s="147" t="s">
        <v>132</v>
      </c>
      <c r="B6" s="141">
        <v>9</v>
      </c>
    </row>
    <row r="7" spans="1:2" s="19" customFormat="1" ht="15" customHeight="1" x14ac:dyDescent="0.2">
      <c r="A7" s="147" t="s">
        <v>133</v>
      </c>
      <c r="B7" s="141">
        <v>5</v>
      </c>
    </row>
    <row r="8" spans="1:2" s="19" customFormat="1" ht="15" customHeight="1" x14ac:dyDescent="0.2">
      <c r="A8" s="138" t="s">
        <v>323</v>
      </c>
      <c r="B8" s="141"/>
    </row>
    <row r="9" spans="1:2" s="19" customFormat="1" ht="15" customHeight="1" x14ac:dyDescent="0.2">
      <c r="A9" s="147" t="s">
        <v>172</v>
      </c>
      <c r="B9" s="141">
        <v>15</v>
      </c>
    </row>
    <row r="10" spans="1:2" s="19" customFormat="1" ht="15" customHeight="1" x14ac:dyDescent="0.2">
      <c r="A10" s="147" t="s">
        <v>173</v>
      </c>
      <c r="B10" s="141">
        <v>5</v>
      </c>
    </row>
    <row r="11" spans="1:2" s="19" customFormat="1" ht="15" customHeight="1" x14ac:dyDescent="0.2">
      <c r="A11" s="148" t="s">
        <v>177</v>
      </c>
      <c r="B11" s="141">
        <v>5</v>
      </c>
    </row>
    <row r="12" spans="1:2" s="19" customFormat="1" ht="15" customHeight="1" x14ac:dyDescent="0.2">
      <c r="A12" s="120" t="s">
        <v>324</v>
      </c>
      <c r="B12" s="120"/>
    </row>
    <row r="13" spans="1:2" s="19" customFormat="1" ht="15" customHeight="1" x14ac:dyDescent="0.2">
      <c r="A13" s="149" t="s">
        <v>169</v>
      </c>
      <c r="B13" s="146">
        <f>SUM(B14:B15)</f>
        <v>30</v>
      </c>
    </row>
    <row r="14" spans="1:2" s="19" customFormat="1" ht="15" customHeight="1" x14ac:dyDescent="0.2">
      <c r="A14" s="150" t="s">
        <v>170</v>
      </c>
      <c r="B14" s="141">
        <v>22</v>
      </c>
    </row>
    <row r="15" spans="1:2" s="19" customFormat="1" ht="15" customHeight="1" x14ac:dyDescent="0.2">
      <c r="A15" s="150" t="s">
        <v>171</v>
      </c>
      <c r="B15" s="141">
        <v>8</v>
      </c>
    </row>
    <row r="16" spans="1:2" s="19" customFormat="1" ht="15" customHeight="1" x14ac:dyDescent="0.2">
      <c r="A16" s="149" t="s">
        <v>70</v>
      </c>
      <c r="B16" s="146">
        <f>SUM(B17:B18)</f>
        <v>18</v>
      </c>
    </row>
    <row r="17" spans="1:2" s="19" customFormat="1" ht="15" customHeight="1" x14ac:dyDescent="0.2">
      <c r="A17" s="150" t="s">
        <v>170</v>
      </c>
      <c r="B17" s="141">
        <v>11</v>
      </c>
    </row>
    <row r="18" spans="1:2" s="19" customFormat="1" ht="15" customHeight="1" x14ac:dyDescent="0.2">
      <c r="A18" s="150" t="s">
        <v>171</v>
      </c>
      <c r="B18" s="141">
        <v>7</v>
      </c>
    </row>
    <row r="19" spans="1:2" s="19" customFormat="1" ht="9" customHeight="1" x14ac:dyDescent="0.2">
      <c r="A19" s="144"/>
      <c r="B19" s="145"/>
    </row>
    <row r="20" spans="1:2" s="19" customFormat="1" x14ac:dyDescent="0.2"/>
    <row r="21" spans="1:2" x14ac:dyDescent="0.2">
      <c r="A21" s="258" t="s">
        <v>287</v>
      </c>
    </row>
  </sheetData>
  <mergeCells count="2">
    <mergeCell ref="A1:B1"/>
    <mergeCell ref="A2:B2"/>
  </mergeCells>
  <phoneticPr fontId="12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D26"/>
  <sheetViews>
    <sheetView zoomScale="90" zoomScaleNormal="90" workbookViewId="0">
      <selection sqref="A1:D1"/>
    </sheetView>
  </sheetViews>
  <sheetFormatPr baseColWidth="10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301" t="s">
        <v>15</v>
      </c>
      <c r="B1" s="301"/>
      <c r="C1" s="301"/>
      <c r="D1" s="301"/>
    </row>
    <row r="2" spans="1:4" ht="15" customHeight="1" x14ac:dyDescent="0.2">
      <c r="A2" s="301" t="s">
        <v>126</v>
      </c>
      <c r="B2" s="301"/>
      <c r="C2" s="301"/>
      <c r="D2" s="301"/>
    </row>
    <row r="3" spans="1:4" ht="15" customHeight="1" x14ac:dyDescent="0.2">
      <c r="A3" s="301" t="s">
        <v>294</v>
      </c>
      <c r="B3" s="301"/>
      <c r="C3" s="301"/>
      <c r="D3" s="301"/>
    </row>
    <row r="4" spans="1:4" x14ac:dyDescent="0.2">
      <c r="A4" s="61"/>
      <c r="B4" s="61"/>
      <c r="C4" s="61"/>
      <c r="D4" s="61"/>
    </row>
    <row r="5" spans="1:4" s="3" customFormat="1" ht="15" customHeight="1" x14ac:dyDescent="0.2">
      <c r="A5" s="168"/>
      <c r="B5" s="169" t="s">
        <v>127</v>
      </c>
      <c r="C5" s="169" t="s">
        <v>128</v>
      </c>
      <c r="D5" s="169" t="s">
        <v>129</v>
      </c>
    </row>
    <row r="6" spans="1:4" s="3" customFormat="1" ht="9" customHeight="1" x14ac:dyDescent="0.2">
      <c r="A6" s="59"/>
      <c r="B6" s="60"/>
      <c r="C6" s="60"/>
      <c r="D6" s="60"/>
    </row>
    <row r="7" spans="1:4" ht="15" customHeight="1" x14ac:dyDescent="0.2">
      <c r="A7" s="62" t="s">
        <v>175</v>
      </c>
      <c r="B7" s="63">
        <f>SUM(B8:B9)</f>
        <v>12478</v>
      </c>
      <c r="C7" s="63">
        <f>SUM(C8:C9)</f>
        <v>17885</v>
      </c>
      <c r="D7" s="63">
        <f>SUM(D8:D9)</f>
        <v>30363</v>
      </c>
    </row>
    <row r="8" spans="1:4" ht="15" customHeight="1" x14ac:dyDescent="0.2">
      <c r="A8" s="68" t="s">
        <v>130</v>
      </c>
      <c r="B8" s="64">
        <v>12395</v>
      </c>
      <c r="C8" s="64">
        <v>17832</v>
      </c>
      <c r="D8" s="64">
        <v>30227</v>
      </c>
    </row>
    <row r="9" spans="1:4" ht="15" customHeight="1" x14ac:dyDescent="0.2">
      <c r="A9" s="68" t="s">
        <v>39</v>
      </c>
      <c r="B9" s="64">
        <v>83</v>
      </c>
      <c r="C9" s="64">
        <v>53</v>
      </c>
      <c r="D9" s="64">
        <v>136</v>
      </c>
    </row>
    <row r="10" spans="1:4" ht="15" customHeight="1" x14ac:dyDescent="0.2">
      <c r="A10" s="62" t="s">
        <v>131</v>
      </c>
      <c r="B10" s="63">
        <f>SUM(B11:B12)</f>
        <v>44408</v>
      </c>
      <c r="C10" s="63">
        <f>SUM(C11:C12)</f>
        <v>161240</v>
      </c>
      <c r="D10" s="63">
        <f>SUM(D11:D12)</f>
        <v>205648</v>
      </c>
    </row>
    <row r="11" spans="1:4" ht="15" customHeight="1" x14ac:dyDescent="0.2">
      <c r="A11" s="68" t="s">
        <v>130</v>
      </c>
      <c r="B11" s="64">
        <v>36900</v>
      </c>
      <c r="C11" s="64">
        <v>137414</v>
      </c>
      <c r="D11" s="64">
        <v>174314</v>
      </c>
    </row>
    <row r="12" spans="1:4" ht="15" customHeight="1" x14ac:dyDescent="0.2">
      <c r="A12" s="68" t="s">
        <v>40</v>
      </c>
      <c r="B12" s="64">
        <v>7508</v>
      </c>
      <c r="C12" s="64">
        <v>23826</v>
      </c>
      <c r="D12" s="64">
        <v>31334</v>
      </c>
    </row>
    <row r="13" spans="1:4" ht="15" customHeight="1" x14ac:dyDescent="0.2">
      <c r="A13" s="62" t="s">
        <v>124</v>
      </c>
      <c r="B13" s="63">
        <f>SUM(B14:B16)</f>
        <v>36152</v>
      </c>
      <c r="C13" s="63">
        <f>SUM(C14:C16)</f>
        <v>76472</v>
      </c>
      <c r="D13" s="63">
        <f>SUM(D14:D16)</f>
        <v>112624</v>
      </c>
    </row>
    <row r="14" spans="1:4" ht="15" customHeight="1" x14ac:dyDescent="0.2">
      <c r="A14" s="68" t="s">
        <v>132</v>
      </c>
      <c r="B14" s="64">
        <v>17155</v>
      </c>
      <c r="C14" s="64">
        <v>34490</v>
      </c>
      <c r="D14" s="64">
        <v>51645</v>
      </c>
    </row>
    <row r="15" spans="1:4" ht="15" customHeight="1" x14ac:dyDescent="0.2">
      <c r="A15" s="68" t="s">
        <v>133</v>
      </c>
      <c r="B15" s="64">
        <v>18224</v>
      </c>
      <c r="C15" s="64">
        <v>40363</v>
      </c>
      <c r="D15" s="64">
        <v>58587</v>
      </c>
    </row>
    <row r="16" spans="1:4" ht="15" customHeight="1" x14ac:dyDescent="0.2">
      <c r="A16" s="69" t="s">
        <v>134</v>
      </c>
      <c r="B16" s="64">
        <v>773</v>
      </c>
      <c r="C16" s="64">
        <v>1619</v>
      </c>
      <c r="D16" s="64">
        <v>2392</v>
      </c>
    </row>
    <row r="17" spans="1:4" ht="15" customHeight="1" x14ac:dyDescent="0.2">
      <c r="A17" s="62" t="s">
        <v>275</v>
      </c>
      <c r="B17" s="63">
        <v>222</v>
      </c>
      <c r="C17" s="63">
        <v>682</v>
      </c>
      <c r="D17" s="63">
        <f>SUM(B17:C17)</f>
        <v>904</v>
      </c>
    </row>
    <row r="18" spans="1:4" ht="9" customHeight="1" x14ac:dyDescent="0.2">
      <c r="A18" s="62"/>
      <c r="B18" s="63"/>
      <c r="C18" s="63"/>
      <c r="D18" s="63"/>
    </row>
    <row r="19" spans="1:4" ht="15" customHeight="1" x14ac:dyDescent="0.2">
      <c r="A19" s="168" t="s">
        <v>135</v>
      </c>
      <c r="B19" s="170">
        <f>SUM(B7,B10,B13,B17)</f>
        <v>93260</v>
      </c>
      <c r="C19" s="170">
        <f>SUM(C7,C10,C13,C17)</f>
        <v>256279</v>
      </c>
      <c r="D19" s="170">
        <f>SUM(D7,D10,D13,D17)</f>
        <v>349539</v>
      </c>
    </row>
    <row r="20" spans="1:4" ht="12.75" customHeight="1" x14ac:dyDescent="0.2">
      <c r="A20" s="59"/>
      <c r="B20" s="59"/>
      <c r="C20" s="59"/>
      <c r="D20" s="64"/>
    </row>
    <row r="21" spans="1:4" ht="12" customHeight="1" x14ac:dyDescent="0.2">
      <c r="A21" s="257" t="s">
        <v>272</v>
      </c>
      <c r="B21" s="59"/>
      <c r="C21" s="59"/>
      <c r="D21" s="64"/>
    </row>
    <row r="22" spans="1:4" ht="12" customHeight="1" x14ac:dyDescent="0.2">
      <c r="A22" s="65"/>
      <c r="B22" s="66"/>
      <c r="C22" s="66"/>
      <c r="D22" s="64"/>
    </row>
    <row r="23" spans="1:4" ht="12" customHeight="1" x14ac:dyDescent="0.2">
      <c r="A23" s="65"/>
      <c r="B23" s="66"/>
      <c r="C23" s="67"/>
      <c r="D23" s="67"/>
    </row>
    <row r="24" spans="1:4" ht="12" customHeight="1" x14ac:dyDescent="0.2">
      <c r="A24" s="18"/>
      <c r="D24" s="4"/>
    </row>
    <row r="25" spans="1:4" ht="12" customHeight="1" x14ac:dyDescent="0.2"/>
    <row r="26" spans="1:4" ht="12" customHeight="1" x14ac:dyDescent="0.2"/>
  </sheetData>
  <mergeCells count="3">
    <mergeCell ref="A2:D2"/>
    <mergeCell ref="A3:D3"/>
    <mergeCell ref="A1:D1"/>
  </mergeCells>
  <phoneticPr fontId="11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  <ignoredErrors>
    <ignoredError sqref="D10" formula="1"/>
    <ignoredError sqref="B10:C10 B13:C13" formulaRange="1"/>
    <ignoredError sqref="D13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zoomScaleNormal="100" workbookViewId="0">
      <selection sqref="A1:B1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300" t="s">
        <v>15</v>
      </c>
      <c r="B1" s="300"/>
    </row>
    <row r="2" spans="1:2" ht="15" customHeight="1" x14ac:dyDescent="0.2">
      <c r="A2" s="300" t="s">
        <v>77</v>
      </c>
      <c r="B2" s="300"/>
    </row>
    <row r="3" spans="1:2" ht="15" customHeight="1" x14ac:dyDescent="0.2">
      <c r="A3" s="300">
        <v>2016</v>
      </c>
      <c r="B3" s="300"/>
    </row>
    <row r="4" spans="1:2" x14ac:dyDescent="0.2">
      <c r="A4" s="72"/>
      <c r="B4" s="72"/>
    </row>
    <row r="5" spans="1:2" ht="9" customHeight="1" x14ac:dyDescent="0.2">
      <c r="A5" s="34"/>
      <c r="B5" s="33"/>
    </row>
    <row r="6" spans="1:2" ht="15" customHeight="1" x14ac:dyDescent="0.2">
      <c r="A6" s="34" t="s">
        <v>78</v>
      </c>
      <c r="B6" s="34" t="s">
        <v>79</v>
      </c>
    </row>
    <row r="7" spans="1:2" ht="15" customHeight="1" x14ac:dyDescent="0.2">
      <c r="A7" s="151" t="s">
        <v>132</v>
      </c>
      <c r="B7" s="153" t="s">
        <v>172</v>
      </c>
    </row>
    <row r="8" spans="1:2" ht="15" customHeight="1" x14ac:dyDescent="0.2">
      <c r="A8" s="152" t="s">
        <v>80</v>
      </c>
      <c r="B8" s="154" t="s">
        <v>89</v>
      </c>
    </row>
    <row r="9" spans="1:2" ht="15" customHeight="1" x14ac:dyDescent="0.2">
      <c r="A9" s="152" t="s">
        <v>81</v>
      </c>
      <c r="B9" s="157" t="s">
        <v>229</v>
      </c>
    </row>
    <row r="10" spans="1:2" ht="15" customHeight="1" x14ac:dyDescent="0.2">
      <c r="A10" s="152" t="s">
        <v>83</v>
      </c>
      <c r="B10" s="154" t="s">
        <v>91</v>
      </c>
    </row>
    <row r="11" spans="1:2" ht="15" customHeight="1" x14ac:dyDescent="0.2">
      <c r="A11" s="152" t="s">
        <v>84</v>
      </c>
      <c r="B11" s="154" t="s">
        <v>93</v>
      </c>
    </row>
    <row r="12" spans="1:2" ht="15" customHeight="1" x14ac:dyDescent="0.2">
      <c r="A12" s="152" t="s">
        <v>86</v>
      </c>
      <c r="B12" s="154" t="s">
        <v>94</v>
      </c>
    </row>
    <row r="13" spans="1:2" ht="15" customHeight="1" x14ac:dyDescent="0.2">
      <c r="A13" s="152" t="s">
        <v>87</v>
      </c>
      <c r="B13" s="154" t="s">
        <v>95</v>
      </c>
    </row>
    <row r="14" spans="1:2" ht="15" customHeight="1" x14ac:dyDescent="0.2">
      <c r="A14" s="152" t="s">
        <v>88</v>
      </c>
      <c r="B14" s="154" t="s">
        <v>97</v>
      </c>
    </row>
    <row r="15" spans="1:2" ht="15" customHeight="1" x14ac:dyDescent="0.2">
      <c r="A15" s="152" t="s">
        <v>90</v>
      </c>
      <c r="B15" s="154" t="s">
        <v>99</v>
      </c>
    </row>
    <row r="16" spans="1:2" ht="15" customHeight="1" x14ac:dyDescent="0.2">
      <c r="A16" s="152" t="s">
        <v>92</v>
      </c>
      <c r="B16" s="154" t="s">
        <v>101</v>
      </c>
    </row>
    <row r="17" spans="1:2" ht="15" customHeight="1" x14ac:dyDescent="0.2">
      <c r="A17" s="151" t="s">
        <v>133</v>
      </c>
      <c r="B17" s="154" t="s">
        <v>103</v>
      </c>
    </row>
    <row r="18" spans="1:2" ht="15" customHeight="1" x14ac:dyDescent="0.2">
      <c r="A18" s="152" t="s">
        <v>96</v>
      </c>
      <c r="B18" s="154" t="s">
        <v>105</v>
      </c>
    </row>
    <row r="19" spans="1:2" ht="15" customHeight="1" x14ac:dyDescent="0.2">
      <c r="A19" s="152" t="s">
        <v>98</v>
      </c>
      <c r="B19" s="199" t="s">
        <v>237</v>
      </c>
    </row>
    <row r="20" spans="1:2" ht="15" customHeight="1" x14ac:dyDescent="0.2">
      <c r="A20" s="152" t="s">
        <v>102</v>
      </c>
      <c r="B20" s="154" t="s">
        <v>106</v>
      </c>
    </row>
    <row r="21" spans="1:2" ht="15" customHeight="1" x14ac:dyDescent="0.2">
      <c r="A21" s="152" t="s">
        <v>104</v>
      </c>
      <c r="B21" s="154" t="s">
        <v>107</v>
      </c>
    </row>
    <row r="22" spans="1:2" ht="15" customHeight="1" x14ac:dyDescent="0.2">
      <c r="A22" s="152" t="s">
        <v>100</v>
      </c>
      <c r="B22" s="154" t="s">
        <v>108</v>
      </c>
    </row>
    <row r="23" spans="1:2" ht="15" customHeight="1" x14ac:dyDescent="0.2">
      <c r="A23" s="33"/>
      <c r="B23" s="153" t="s">
        <v>109</v>
      </c>
    </row>
    <row r="24" spans="1:2" ht="15" customHeight="1" x14ac:dyDescent="0.2">
      <c r="A24" s="33"/>
      <c r="B24" s="154" t="s">
        <v>71</v>
      </c>
    </row>
    <row r="25" spans="1:2" ht="15" customHeight="1" x14ac:dyDescent="0.2">
      <c r="A25" s="33"/>
      <c r="B25" s="154" t="s">
        <v>73</v>
      </c>
    </row>
    <row r="26" spans="1:2" ht="15" customHeight="1" x14ac:dyDescent="0.2">
      <c r="A26" s="33"/>
      <c r="B26" s="154" t="s">
        <v>111</v>
      </c>
    </row>
    <row r="27" spans="1:2" ht="15" customHeight="1" x14ac:dyDescent="0.2">
      <c r="A27" s="33"/>
      <c r="B27" s="154" t="s">
        <v>110</v>
      </c>
    </row>
    <row r="28" spans="1:2" ht="15" customHeight="1" x14ac:dyDescent="0.2">
      <c r="A28" s="33"/>
      <c r="B28" s="155" t="s">
        <v>112</v>
      </c>
    </row>
    <row r="29" spans="1:2" ht="15" customHeight="1" x14ac:dyDescent="0.2">
      <c r="A29" s="33"/>
      <c r="B29" s="153" t="s">
        <v>176</v>
      </c>
    </row>
    <row r="30" spans="1:2" ht="15" customHeight="1" x14ac:dyDescent="0.2">
      <c r="A30" s="33"/>
      <c r="B30" s="154" t="s">
        <v>82</v>
      </c>
    </row>
    <row r="31" spans="1:2" ht="15" customHeight="1" x14ac:dyDescent="0.2">
      <c r="A31" s="33"/>
      <c r="B31" s="154" t="s">
        <v>85</v>
      </c>
    </row>
    <row r="32" spans="1:2" ht="15" customHeight="1" x14ac:dyDescent="0.2">
      <c r="A32" s="33"/>
      <c r="B32" s="156" t="s">
        <v>178</v>
      </c>
    </row>
    <row r="33" spans="1:2" ht="15" customHeight="1" x14ac:dyDescent="0.2">
      <c r="A33" s="33"/>
      <c r="B33" s="157" t="s">
        <v>179</v>
      </c>
    </row>
    <row r="34" spans="1:2" ht="15" customHeight="1" x14ac:dyDescent="0.2">
      <c r="A34" s="33"/>
      <c r="B34" s="157" t="s">
        <v>325</v>
      </c>
    </row>
    <row r="35" spans="1:2" ht="9" customHeight="1" x14ac:dyDescent="0.2">
      <c r="A35" s="76"/>
      <c r="B35" s="76"/>
    </row>
    <row r="36" spans="1:2" ht="12" customHeight="1" x14ac:dyDescent="0.2">
      <c r="B36" s="40"/>
    </row>
    <row r="37" spans="1:2" ht="12" customHeight="1" x14ac:dyDescent="0.2">
      <c r="A37" s="258" t="s">
        <v>287</v>
      </c>
      <c r="B37" s="5"/>
    </row>
    <row r="38" spans="1:2" ht="12" customHeight="1" x14ac:dyDescent="0.2">
      <c r="B38" s="40"/>
    </row>
    <row r="39" spans="1:2" ht="12" customHeight="1" x14ac:dyDescent="0.2">
      <c r="B39" s="40"/>
    </row>
    <row r="40" spans="1:2" ht="12" customHeight="1" x14ac:dyDescent="0.2">
      <c r="B40" s="40"/>
    </row>
    <row r="41" spans="1:2" ht="12" customHeight="1" x14ac:dyDescent="0.2">
      <c r="B41" s="5"/>
    </row>
    <row r="42" spans="1:2" ht="12" customHeight="1" x14ac:dyDescent="0.2">
      <c r="B42" s="5"/>
    </row>
    <row r="43" spans="1:2" ht="12" customHeight="1" x14ac:dyDescent="0.2">
      <c r="B43" s="20"/>
    </row>
    <row r="44" spans="1:2" ht="12" customHeight="1" x14ac:dyDescent="0.2">
      <c r="B44" s="20"/>
    </row>
    <row r="45" spans="1:2" ht="12" customHeight="1" x14ac:dyDescent="0.2">
      <c r="B45" s="20"/>
    </row>
    <row r="46" spans="1:2" ht="12" customHeight="1" x14ac:dyDescent="0.2">
      <c r="B46" s="20"/>
    </row>
    <row r="47" spans="1:2" ht="12" customHeight="1" x14ac:dyDescent="0.2">
      <c r="B47" s="20"/>
    </row>
    <row r="48" spans="1:2" ht="12" customHeight="1" x14ac:dyDescent="0.2">
      <c r="B48" s="20"/>
    </row>
    <row r="49" spans="1:2" ht="12" customHeight="1" x14ac:dyDescent="0.2">
      <c r="B49" s="20"/>
    </row>
    <row r="50" spans="1:2" ht="12" customHeight="1" x14ac:dyDescent="0.2">
      <c r="A50" s="21"/>
      <c r="B50" s="20"/>
    </row>
    <row r="51" spans="1:2" ht="12" customHeight="1" x14ac:dyDescent="0.2">
      <c r="B51" s="20"/>
    </row>
    <row r="52" spans="1:2" ht="12" customHeight="1" x14ac:dyDescent="0.2">
      <c r="B52" s="21"/>
    </row>
    <row r="53" spans="1:2" ht="12" customHeight="1" x14ac:dyDescent="0.2">
      <c r="B53" s="22"/>
    </row>
    <row r="54" spans="1:2" ht="12" customHeight="1" x14ac:dyDescent="0.2"/>
    <row r="55" spans="1:2" ht="12" customHeight="1" x14ac:dyDescent="0.2"/>
    <row r="56" spans="1:2" ht="12" customHeight="1" x14ac:dyDescent="0.2"/>
    <row r="57" spans="1:2" ht="12" customHeight="1" x14ac:dyDescent="0.2"/>
    <row r="58" spans="1:2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75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sqref="A1:B1"/>
    </sheetView>
  </sheetViews>
  <sheetFormatPr baseColWidth="10" defaultColWidth="10.85546875" defaultRowHeight="12.75" x14ac:dyDescent="0.2"/>
  <cols>
    <col min="1" max="1" width="65.7109375" style="33" customWidth="1"/>
    <col min="2" max="2" width="86.85546875" style="33" bestFit="1" customWidth="1"/>
    <col min="3" max="16384" width="10.85546875" style="33"/>
  </cols>
  <sheetData>
    <row r="1" spans="1:2" ht="15" customHeight="1" x14ac:dyDescent="0.2">
      <c r="A1" s="300" t="s">
        <v>15</v>
      </c>
      <c r="B1" s="300"/>
    </row>
    <row r="2" spans="1:2" ht="15" customHeight="1" x14ac:dyDescent="0.2">
      <c r="A2" s="300" t="s">
        <v>14</v>
      </c>
      <c r="B2" s="300"/>
    </row>
    <row r="3" spans="1:2" ht="15" customHeight="1" x14ac:dyDescent="0.2">
      <c r="A3" s="300">
        <v>2016</v>
      </c>
      <c r="B3" s="300"/>
    </row>
    <row r="4" spans="1:2" x14ac:dyDescent="0.2">
      <c r="A4" s="72"/>
      <c r="B4" s="72"/>
    </row>
    <row r="5" spans="1:2" ht="9" customHeight="1" x14ac:dyDescent="0.2">
      <c r="A5" s="32"/>
      <c r="B5" s="32"/>
    </row>
    <row r="6" spans="1:2" ht="15" customHeight="1" x14ac:dyDescent="0.2">
      <c r="A6" s="34" t="s">
        <v>113</v>
      </c>
      <c r="B6" s="158" t="s">
        <v>114</v>
      </c>
    </row>
    <row r="7" spans="1:2" ht="15" customHeight="1" x14ac:dyDescent="0.2">
      <c r="A7" s="162" t="s">
        <v>43</v>
      </c>
      <c r="B7" s="165" t="s">
        <v>122</v>
      </c>
    </row>
    <row r="8" spans="1:2" ht="15" customHeight="1" x14ac:dyDescent="0.2">
      <c r="A8" s="162" t="s">
        <v>45</v>
      </c>
      <c r="B8" s="203" t="s">
        <v>181</v>
      </c>
    </row>
    <row r="9" spans="1:2" ht="15" customHeight="1" x14ac:dyDescent="0.2">
      <c r="A9" s="162" t="s">
        <v>47</v>
      </c>
      <c r="B9" s="165" t="s">
        <v>123</v>
      </c>
    </row>
    <row r="10" spans="1:2" ht="15" customHeight="1" x14ac:dyDescent="0.2">
      <c r="A10" s="162" t="s">
        <v>49</v>
      </c>
      <c r="B10" s="165" t="s">
        <v>42</v>
      </c>
    </row>
    <row r="11" spans="1:2" ht="15" customHeight="1" x14ac:dyDescent="0.2">
      <c r="A11" s="162" t="s">
        <v>31</v>
      </c>
      <c r="B11" s="165" t="s">
        <v>44</v>
      </c>
    </row>
    <row r="12" spans="1:2" ht="15" customHeight="1" x14ac:dyDescent="0.2">
      <c r="A12" s="162" t="s">
        <v>51</v>
      </c>
      <c r="B12" s="165" t="s">
        <v>46</v>
      </c>
    </row>
    <row r="13" spans="1:2" ht="15" customHeight="1" x14ac:dyDescent="0.2">
      <c r="A13" s="162" t="s">
        <v>53</v>
      </c>
      <c r="B13" s="165" t="s">
        <v>48</v>
      </c>
    </row>
    <row r="14" spans="1:2" ht="15" customHeight="1" x14ac:dyDescent="0.2">
      <c r="A14" s="162" t="s">
        <v>219</v>
      </c>
      <c r="B14" s="165" t="s">
        <v>50</v>
      </c>
    </row>
    <row r="15" spans="1:2" ht="15" customHeight="1" x14ac:dyDescent="0.2">
      <c r="A15" s="162" t="s">
        <v>55</v>
      </c>
      <c r="B15" s="165" t="s">
        <v>52</v>
      </c>
    </row>
    <row r="16" spans="1:2" ht="15" customHeight="1" x14ac:dyDescent="0.2">
      <c r="A16" s="162" t="s">
        <v>56</v>
      </c>
      <c r="B16" s="166" t="s">
        <v>32</v>
      </c>
    </row>
    <row r="17" spans="1:5" ht="15" customHeight="1" x14ac:dyDescent="0.2">
      <c r="A17" s="162" t="s">
        <v>58</v>
      </c>
      <c r="B17" s="165" t="s">
        <v>54</v>
      </c>
      <c r="C17" s="159"/>
    </row>
    <row r="18" spans="1:5" ht="15" customHeight="1" x14ac:dyDescent="0.2">
      <c r="A18" s="162" t="s">
        <v>59</v>
      </c>
      <c r="B18" s="166" t="s">
        <v>117</v>
      </c>
      <c r="C18" s="159"/>
    </row>
    <row r="19" spans="1:5" ht="15" customHeight="1" x14ac:dyDescent="0.2">
      <c r="A19" s="162" t="s">
        <v>60</v>
      </c>
      <c r="B19" s="202" t="s">
        <v>240</v>
      </c>
      <c r="C19" s="159"/>
    </row>
    <row r="20" spans="1:5" ht="15" customHeight="1" x14ac:dyDescent="0.2">
      <c r="A20" s="162" t="s">
        <v>61</v>
      </c>
      <c r="B20" s="166" t="s">
        <v>119</v>
      </c>
      <c r="C20" s="159"/>
    </row>
    <row r="21" spans="1:5" ht="15" customHeight="1" x14ac:dyDescent="0.2">
      <c r="A21" s="162" t="s">
        <v>62</v>
      </c>
      <c r="B21" s="166" t="s">
        <v>35</v>
      </c>
      <c r="C21" s="159"/>
    </row>
    <row r="22" spans="1:5" ht="15" customHeight="1" x14ac:dyDescent="0.2">
      <c r="A22" s="200" t="s">
        <v>238</v>
      </c>
      <c r="B22" s="265" t="s">
        <v>327</v>
      </c>
      <c r="C22" s="159"/>
    </row>
    <row r="23" spans="1:5" ht="15" customHeight="1" x14ac:dyDescent="0.2">
      <c r="A23" s="162" t="s">
        <v>63</v>
      </c>
      <c r="B23" s="166" t="s">
        <v>34</v>
      </c>
      <c r="C23" s="159"/>
    </row>
    <row r="24" spans="1:5" ht="15" customHeight="1" x14ac:dyDescent="0.2">
      <c r="A24" s="162" t="s">
        <v>64</v>
      </c>
      <c r="B24" s="166" t="s">
        <v>121</v>
      </c>
      <c r="C24" s="159"/>
    </row>
    <row r="25" spans="1:5" ht="15" customHeight="1" x14ac:dyDescent="0.2">
      <c r="A25" s="162" t="s">
        <v>65</v>
      </c>
      <c r="B25" s="164" t="s">
        <v>220</v>
      </c>
      <c r="C25" s="159"/>
    </row>
    <row r="26" spans="1:5" ht="15" customHeight="1" x14ac:dyDescent="0.2">
      <c r="A26" s="162" t="s">
        <v>66</v>
      </c>
      <c r="B26" s="166" t="s">
        <v>182</v>
      </c>
      <c r="C26" s="159"/>
    </row>
    <row r="27" spans="1:5" ht="15" customHeight="1" x14ac:dyDescent="0.2">
      <c r="A27" s="162" t="s">
        <v>67</v>
      </c>
      <c r="B27" s="265" t="s">
        <v>328</v>
      </c>
      <c r="C27" s="159"/>
      <c r="D27" s="160"/>
    </row>
    <row r="28" spans="1:5" ht="15" customHeight="1" x14ac:dyDescent="0.2">
      <c r="A28" s="212" t="s">
        <v>252</v>
      </c>
      <c r="B28" s="166" t="s">
        <v>183</v>
      </c>
      <c r="C28" s="159"/>
      <c r="D28" s="160"/>
    </row>
    <row r="29" spans="1:5" ht="15" customHeight="1" x14ac:dyDescent="0.2">
      <c r="A29" s="162" t="s">
        <v>115</v>
      </c>
      <c r="B29" s="166" t="s">
        <v>57</v>
      </c>
      <c r="C29" s="159"/>
      <c r="D29" s="160"/>
    </row>
    <row r="30" spans="1:5" ht="15" customHeight="1" x14ac:dyDescent="0.2">
      <c r="A30" s="162" t="s">
        <v>116</v>
      </c>
      <c r="B30" s="166" t="s">
        <v>329</v>
      </c>
      <c r="C30" s="159"/>
      <c r="D30" s="160"/>
      <c r="E30" s="160"/>
    </row>
    <row r="31" spans="1:5" ht="15" customHeight="1" x14ac:dyDescent="0.2">
      <c r="A31" s="162" t="s">
        <v>74</v>
      </c>
      <c r="B31" s="166"/>
      <c r="D31" s="160"/>
    </row>
    <row r="32" spans="1:5" ht="15" customHeight="1" x14ac:dyDescent="0.2">
      <c r="A32" s="163" t="s">
        <v>180</v>
      </c>
      <c r="B32" s="166"/>
    </row>
    <row r="33" spans="1:2" ht="15" customHeight="1" x14ac:dyDescent="0.2">
      <c r="A33" s="162" t="s">
        <v>118</v>
      </c>
      <c r="B33" s="166"/>
    </row>
    <row r="34" spans="1:2" ht="15" customHeight="1" x14ac:dyDescent="0.2">
      <c r="A34" s="162" t="s">
        <v>120</v>
      </c>
      <c r="B34" s="166"/>
    </row>
    <row r="35" spans="1:2" ht="15" customHeight="1" x14ac:dyDescent="0.2">
      <c r="A35" s="162" t="s">
        <v>33</v>
      </c>
      <c r="B35" s="166"/>
    </row>
    <row r="36" spans="1:2" ht="15" customHeight="1" x14ac:dyDescent="0.2">
      <c r="A36" s="162" t="s">
        <v>6</v>
      </c>
      <c r="B36" s="166"/>
    </row>
    <row r="37" spans="1:2" ht="15" customHeight="1" x14ac:dyDescent="0.2">
      <c r="A37" s="202" t="s">
        <v>239</v>
      </c>
      <c r="B37" s="166"/>
    </row>
    <row r="38" spans="1:2" ht="15" customHeight="1" x14ac:dyDescent="0.2">
      <c r="A38" s="162" t="s">
        <v>68</v>
      </c>
      <c r="B38" s="161"/>
    </row>
    <row r="39" spans="1:2" ht="15" customHeight="1" x14ac:dyDescent="0.2">
      <c r="A39" s="163" t="s">
        <v>326</v>
      </c>
      <c r="B39" s="167"/>
    </row>
    <row r="40" spans="1:2" ht="15" customHeight="1" x14ac:dyDescent="0.2">
      <c r="A40" s="162" t="s">
        <v>69</v>
      </c>
      <c r="B40" s="211"/>
    </row>
    <row r="41" spans="1:2" ht="9" customHeight="1" x14ac:dyDescent="0.2">
      <c r="A41" s="201"/>
      <c r="B41" s="259"/>
    </row>
    <row r="42" spans="1:2" x14ac:dyDescent="0.2">
      <c r="A42" s="46"/>
      <c r="B42" s="259"/>
    </row>
    <row r="43" spans="1:2" x14ac:dyDescent="0.2">
      <c r="A43" s="258" t="s">
        <v>287</v>
      </c>
      <c r="B43" s="259"/>
    </row>
    <row r="44" spans="1:2" x14ac:dyDescent="0.2">
      <c r="A44" s="46"/>
      <c r="B44" s="260"/>
    </row>
    <row r="45" spans="1:2" x14ac:dyDescent="0.2">
      <c r="B45" s="202"/>
    </row>
    <row r="46" spans="1:2" x14ac:dyDescent="0.2">
      <c r="A46" s="46"/>
      <c r="B46" s="166"/>
    </row>
    <row r="47" spans="1:2" x14ac:dyDescent="0.2">
      <c r="A47" s="46"/>
      <c r="B47" s="202"/>
    </row>
    <row r="48" spans="1:2" x14ac:dyDescent="0.2">
      <c r="A48" s="46"/>
      <c r="B48" s="166"/>
    </row>
    <row r="49" spans="1:2" x14ac:dyDescent="0.2">
      <c r="A49" s="46"/>
      <c r="B49" s="166"/>
    </row>
    <row r="50" spans="1:2" x14ac:dyDescent="0.2">
      <c r="A50" s="261"/>
      <c r="B50" s="166"/>
    </row>
    <row r="51" spans="1:2" x14ac:dyDescent="0.2">
      <c r="A51" s="47"/>
      <c r="B51" s="166"/>
    </row>
  </sheetData>
  <mergeCells count="3">
    <mergeCell ref="A2:B2"/>
    <mergeCell ref="A3:B3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scale="5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"/>
  <sheetViews>
    <sheetView tabSelected="1" workbookViewId="0">
      <selection activeCell="B21" sqref="B21"/>
    </sheetView>
  </sheetViews>
  <sheetFormatPr baseColWidth="10" defaultRowHeight="12.75" x14ac:dyDescent="0.2"/>
  <cols>
    <col min="1" max="1" width="51.140625" style="1" customWidth="1"/>
    <col min="2" max="2" width="11.42578125" style="26" customWidth="1"/>
  </cols>
  <sheetData>
    <row r="1" spans="1:4" ht="15" customHeight="1" x14ac:dyDescent="0.2">
      <c r="A1" s="300" t="s">
        <v>15</v>
      </c>
      <c r="B1" s="300"/>
    </row>
    <row r="2" spans="1:4" ht="15" customHeight="1" x14ac:dyDescent="0.2">
      <c r="A2" s="300" t="s">
        <v>295</v>
      </c>
      <c r="B2" s="300"/>
    </row>
    <row r="3" spans="1:4" x14ac:dyDescent="0.2">
      <c r="A3" s="70"/>
      <c r="B3" s="71"/>
    </row>
    <row r="4" spans="1:4" ht="9" customHeight="1" x14ac:dyDescent="0.2">
      <c r="A4" s="15"/>
      <c r="B4" s="9"/>
    </row>
    <row r="5" spans="1:4" ht="15" customHeight="1" x14ac:dyDescent="0.2">
      <c r="A5" s="44" t="s">
        <v>131</v>
      </c>
      <c r="B5" s="45">
        <v>32974</v>
      </c>
    </row>
    <row r="6" spans="1:4" ht="15" customHeight="1" x14ac:dyDescent="0.2">
      <c r="A6" s="215" t="s">
        <v>256</v>
      </c>
      <c r="B6" s="45">
        <v>15</v>
      </c>
    </row>
    <row r="7" spans="1:4" ht="15" customHeight="1" x14ac:dyDescent="0.2">
      <c r="A7" s="37" t="s">
        <v>124</v>
      </c>
      <c r="B7" s="46">
        <v>28157</v>
      </c>
    </row>
    <row r="8" spans="1:4" ht="9" customHeight="1" x14ac:dyDescent="0.2">
      <c r="A8" s="26"/>
      <c r="B8" s="30"/>
    </row>
    <row r="9" spans="1:4" ht="15" customHeight="1" x14ac:dyDescent="0.2">
      <c r="A9" s="56" t="s">
        <v>135</v>
      </c>
      <c r="B9" s="57">
        <f>SUM(B5:B8)</f>
        <v>61146</v>
      </c>
    </row>
    <row r="10" spans="1:4" x14ac:dyDescent="0.2">
      <c r="A10" s="26"/>
    </row>
    <row r="11" spans="1:4" s="2" customFormat="1" ht="12" customHeight="1" x14ac:dyDescent="0.2">
      <c r="A11" s="258" t="s">
        <v>273</v>
      </c>
      <c r="B11" s="59"/>
      <c r="C11" s="59"/>
      <c r="D11" s="64"/>
    </row>
    <row r="12" spans="1:4" s="2" customFormat="1" ht="12" customHeight="1" x14ac:dyDescent="0.2">
      <c r="A12" s="257"/>
      <c r="B12" s="59"/>
      <c r="C12" s="59"/>
      <c r="D12" s="64"/>
    </row>
    <row r="13" spans="1:4" ht="15" customHeight="1" x14ac:dyDescent="0.2">
      <c r="A13" s="300" t="s">
        <v>15</v>
      </c>
      <c r="B13" s="300"/>
    </row>
    <row r="14" spans="1:4" ht="15" customHeight="1" x14ac:dyDescent="0.2">
      <c r="A14" s="300" t="s">
        <v>9</v>
      </c>
      <c r="B14" s="300"/>
    </row>
    <row r="15" spans="1:4" ht="15" customHeight="1" x14ac:dyDescent="0.2">
      <c r="A15" s="300">
        <v>2016</v>
      </c>
      <c r="B15" s="300"/>
    </row>
    <row r="16" spans="1:4" x14ac:dyDescent="0.2">
      <c r="A16" s="72"/>
      <c r="B16" s="72"/>
    </row>
    <row r="17" spans="1:2" ht="9" customHeight="1" x14ac:dyDescent="0.2">
      <c r="A17" s="25"/>
      <c r="B17" s="27"/>
    </row>
    <row r="18" spans="1:2" ht="15" customHeight="1" x14ac:dyDescent="0.2">
      <c r="A18" s="34" t="s">
        <v>136</v>
      </c>
      <c r="B18" s="74">
        <f>SUM(B19:B20)</f>
        <v>4426</v>
      </c>
    </row>
    <row r="19" spans="1:2" ht="15" customHeight="1" x14ac:dyDescent="0.2">
      <c r="A19" s="52" t="s">
        <v>137</v>
      </c>
      <c r="B19" s="46">
        <v>3558</v>
      </c>
    </row>
    <row r="20" spans="1:2" ht="15" customHeight="1" x14ac:dyDescent="0.2">
      <c r="A20" s="52" t="s">
        <v>125</v>
      </c>
      <c r="B20" s="46">
        <v>868</v>
      </c>
    </row>
    <row r="21" spans="1:2" ht="15" customHeight="1" x14ac:dyDescent="0.2">
      <c r="A21" s="34" t="s">
        <v>25</v>
      </c>
      <c r="B21" s="74">
        <v>5327</v>
      </c>
    </row>
    <row r="22" spans="1:2" ht="9" customHeight="1" x14ac:dyDescent="0.2">
      <c r="A22" s="71"/>
      <c r="B22" s="75"/>
    </row>
    <row r="23" spans="1:2" x14ac:dyDescent="0.2">
      <c r="A23" s="8"/>
      <c r="B23" s="31"/>
    </row>
    <row r="24" spans="1:2" x14ac:dyDescent="0.2">
      <c r="A24" s="258" t="s">
        <v>274</v>
      </c>
      <c r="B24" s="31"/>
    </row>
    <row r="25" spans="1:2" x14ac:dyDescent="0.2">
      <c r="A25" s="8"/>
      <c r="B25" s="31"/>
    </row>
    <row r="26" spans="1:2" ht="15" customHeight="1" x14ac:dyDescent="0.2">
      <c r="A26" s="300" t="s">
        <v>15</v>
      </c>
      <c r="B26" s="300"/>
    </row>
    <row r="27" spans="1:2" ht="15" customHeight="1" x14ac:dyDescent="0.2">
      <c r="A27" s="300" t="s">
        <v>3</v>
      </c>
      <c r="B27" s="300"/>
    </row>
    <row r="28" spans="1:2" ht="15" customHeight="1" x14ac:dyDescent="0.2">
      <c r="A28" s="300">
        <v>2016</v>
      </c>
      <c r="B28" s="300"/>
    </row>
    <row r="29" spans="1:2" x14ac:dyDescent="0.2">
      <c r="A29" s="72"/>
      <c r="B29" s="73"/>
    </row>
    <row r="30" spans="1:2" ht="9" customHeight="1" x14ac:dyDescent="0.2">
      <c r="A30" s="44"/>
      <c r="B30" s="44"/>
    </row>
    <row r="31" spans="1:2" ht="15" customHeight="1" x14ac:dyDescent="0.2">
      <c r="A31" s="120" t="s">
        <v>131</v>
      </c>
      <c r="B31" s="143">
        <f>SUM(B32:B42)</f>
        <v>24405</v>
      </c>
    </row>
    <row r="32" spans="1:2" ht="15" customHeight="1" x14ac:dyDescent="0.2">
      <c r="A32" s="41" t="s">
        <v>231</v>
      </c>
      <c r="B32" s="45">
        <v>7346</v>
      </c>
    </row>
    <row r="33" spans="1:2" ht="15" customHeight="1" x14ac:dyDescent="0.2">
      <c r="A33" s="41" t="s">
        <v>246</v>
      </c>
      <c r="B33" s="45">
        <v>6816</v>
      </c>
    </row>
    <row r="34" spans="1:2" ht="15" customHeight="1" x14ac:dyDescent="0.2">
      <c r="A34" s="41" t="s">
        <v>241</v>
      </c>
      <c r="B34" s="45">
        <v>4250</v>
      </c>
    </row>
    <row r="35" spans="1:2" ht="15" customHeight="1" x14ac:dyDescent="0.2">
      <c r="A35" s="41" t="s">
        <v>243</v>
      </c>
      <c r="B35" s="45">
        <v>2010</v>
      </c>
    </row>
    <row r="36" spans="1:2" ht="15" customHeight="1" x14ac:dyDescent="0.2">
      <c r="A36" s="41" t="s">
        <v>242</v>
      </c>
      <c r="B36" s="45">
        <v>1278</v>
      </c>
    </row>
    <row r="37" spans="1:2" ht="15" customHeight="1" x14ac:dyDescent="0.2">
      <c r="A37" s="41" t="s">
        <v>257</v>
      </c>
      <c r="B37" s="45">
        <v>1072</v>
      </c>
    </row>
    <row r="38" spans="1:2" ht="15" customHeight="1" x14ac:dyDescent="0.2">
      <c r="A38" s="41" t="s">
        <v>247</v>
      </c>
      <c r="B38" s="45">
        <v>636</v>
      </c>
    </row>
    <row r="39" spans="1:2" ht="15" customHeight="1" x14ac:dyDescent="0.2">
      <c r="A39" s="41" t="s">
        <v>245</v>
      </c>
      <c r="B39" s="45">
        <v>327</v>
      </c>
    </row>
    <row r="40" spans="1:2" ht="15" customHeight="1" x14ac:dyDescent="0.2">
      <c r="A40" s="41" t="s">
        <v>248</v>
      </c>
      <c r="B40" s="45">
        <v>180</v>
      </c>
    </row>
    <row r="41" spans="1:2" ht="15" customHeight="1" x14ac:dyDescent="0.2">
      <c r="A41" s="41" t="s">
        <v>244</v>
      </c>
      <c r="B41" s="45">
        <v>115</v>
      </c>
    </row>
    <row r="42" spans="1:2" ht="15" customHeight="1" x14ac:dyDescent="0.2">
      <c r="A42" s="41" t="s">
        <v>249</v>
      </c>
      <c r="B42" s="45">
        <v>375</v>
      </c>
    </row>
    <row r="43" spans="1:2" ht="15" customHeight="1" x14ac:dyDescent="0.2">
      <c r="A43" s="218" t="s">
        <v>256</v>
      </c>
      <c r="B43" s="143">
        <v>58</v>
      </c>
    </row>
    <row r="44" spans="1:2" ht="9" customHeight="1" x14ac:dyDescent="0.2">
      <c r="A44" s="72"/>
      <c r="B44" s="73"/>
    </row>
    <row r="45" spans="1:2" x14ac:dyDescent="0.2">
      <c r="A45" s="44"/>
      <c r="B45" s="45"/>
    </row>
    <row r="46" spans="1:2" x14ac:dyDescent="0.2">
      <c r="A46" s="258" t="s">
        <v>274</v>
      </c>
      <c r="B46" s="31"/>
    </row>
    <row r="47" spans="1:2" x14ac:dyDescent="0.2">
      <c r="A47" s="258"/>
      <c r="B47" s="31"/>
    </row>
    <row r="48" spans="1:2" ht="15" customHeight="1" x14ac:dyDescent="0.2">
      <c r="A48" s="300" t="s">
        <v>15</v>
      </c>
      <c r="B48" s="300"/>
    </row>
    <row r="49" spans="1:2" ht="15" customHeight="1" x14ac:dyDescent="0.2">
      <c r="A49" s="300" t="s">
        <v>296</v>
      </c>
      <c r="B49" s="300"/>
    </row>
    <row r="50" spans="1:2" x14ac:dyDescent="0.2">
      <c r="A50" s="72"/>
      <c r="B50" s="73"/>
    </row>
    <row r="51" spans="1:2" ht="9" customHeight="1" x14ac:dyDescent="0.2">
      <c r="A51" s="44"/>
      <c r="B51" s="45"/>
    </row>
    <row r="52" spans="1:2" ht="15" customHeight="1" x14ac:dyDescent="0.2">
      <c r="A52" s="120" t="s">
        <v>131</v>
      </c>
      <c r="B52" s="143">
        <f>SUM(B53:B63)</f>
        <v>23499</v>
      </c>
    </row>
    <row r="53" spans="1:2" ht="15" customHeight="1" x14ac:dyDescent="0.2">
      <c r="A53" s="262" t="s">
        <v>231</v>
      </c>
      <c r="B53" s="217">
        <v>7067</v>
      </c>
    </row>
    <row r="54" spans="1:2" ht="15" customHeight="1" x14ac:dyDescent="0.2">
      <c r="A54" s="262" t="s">
        <v>246</v>
      </c>
      <c r="B54" s="217">
        <v>6340</v>
      </c>
    </row>
    <row r="55" spans="1:2" ht="15" customHeight="1" x14ac:dyDescent="0.2">
      <c r="A55" s="262" t="s">
        <v>241</v>
      </c>
      <c r="B55" s="217">
        <v>4227</v>
      </c>
    </row>
    <row r="56" spans="1:2" ht="15" customHeight="1" x14ac:dyDescent="0.2">
      <c r="A56" s="262" t="s">
        <v>243</v>
      </c>
      <c r="B56" s="217">
        <v>2010</v>
      </c>
    </row>
    <row r="57" spans="1:2" ht="15" customHeight="1" x14ac:dyDescent="0.2">
      <c r="A57" s="262" t="s">
        <v>242</v>
      </c>
      <c r="B57" s="217">
        <v>1228</v>
      </c>
    </row>
    <row r="58" spans="1:2" ht="15" customHeight="1" x14ac:dyDescent="0.2">
      <c r="A58" s="262" t="s">
        <v>257</v>
      </c>
      <c r="B58" s="217">
        <v>1066</v>
      </c>
    </row>
    <row r="59" spans="1:2" ht="15" customHeight="1" x14ac:dyDescent="0.2">
      <c r="A59" s="262" t="s">
        <v>247</v>
      </c>
      <c r="B59" s="217">
        <v>612</v>
      </c>
    </row>
    <row r="60" spans="1:2" ht="15" customHeight="1" x14ac:dyDescent="0.2">
      <c r="A60" s="262" t="s">
        <v>245</v>
      </c>
      <c r="B60" s="217">
        <v>309</v>
      </c>
    </row>
    <row r="61" spans="1:2" ht="15" customHeight="1" x14ac:dyDescent="0.2">
      <c r="A61" s="262" t="s">
        <v>248</v>
      </c>
      <c r="B61" s="217">
        <v>169</v>
      </c>
    </row>
    <row r="62" spans="1:2" ht="15" customHeight="1" x14ac:dyDescent="0.2">
      <c r="A62" s="262" t="s">
        <v>244</v>
      </c>
      <c r="B62" s="217">
        <v>106</v>
      </c>
    </row>
    <row r="63" spans="1:2" ht="15" customHeight="1" x14ac:dyDescent="0.2">
      <c r="A63" s="262" t="s">
        <v>249</v>
      </c>
      <c r="B63" s="217">
        <v>365</v>
      </c>
    </row>
    <row r="64" spans="1:2" ht="15" customHeight="1" x14ac:dyDescent="0.2">
      <c r="A64" s="219" t="s">
        <v>256</v>
      </c>
      <c r="B64" s="143">
        <f>SUM(B65:B69)</f>
        <v>61</v>
      </c>
    </row>
    <row r="65" spans="1:2" ht="15" customHeight="1" x14ac:dyDescent="0.2">
      <c r="A65" s="216" t="s">
        <v>241</v>
      </c>
      <c r="B65" s="9">
        <v>43</v>
      </c>
    </row>
    <row r="66" spans="1:2" ht="15" customHeight="1" x14ac:dyDescent="0.2">
      <c r="A66" s="216" t="s">
        <v>231</v>
      </c>
      <c r="B66" s="9">
        <v>12</v>
      </c>
    </row>
    <row r="67" spans="1:2" ht="15" customHeight="1" x14ac:dyDescent="0.2">
      <c r="A67" s="216" t="s">
        <v>245</v>
      </c>
      <c r="B67" s="9">
        <v>4</v>
      </c>
    </row>
    <row r="68" spans="1:2" ht="15" customHeight="1" x14ac:dyDescent="0.2">
      <c r="A68" s="216" t="s">
        <v>247</v>
      </c>
      <c r="B68" s="9">
        <v>1</v>
      </c>
    </row>
    <row r="69" spans="1:2" ht="15" customHeight="1" x14ac:dyDescent="0.2">
      <c r="A69" s="216" t="s">
        <v>246</v>
      </c>
      <c r="B69" s="9">
        <v>1</v>
      </c>
    </row>
    <row r="70" spans="1:2" ht="9" customHeight="1" x14ac:dyDescent="0.2">
      <c r="A70" s="223"/>
      <c r="B70" s="223"/>
    </row>
    <row r="71" spans="1:2" ht="12.75" customHeight="1" x14ac:dyDescent="0.2">
      <c r="B71" s="30"/>
    </row>
    <row r="72" spans="1:2" x14ac:dyDescent="0.2">
      <c r="A72" s="258" t="s">
        <v>288</v>
      </c>
      <c r="B72" s="30"/>
    </row>
    <row r="73" spans="1:2" x14ac:dyDescent="0.2">
      <c r="B73" s="30"/>
    </row>
    <row r="74" spans="1:2" x14ac:dyDescent="0.2">
      <c r="B74" s="30"/>
    </row>
    <row r="75" spans="1:2" x14ac:dyDescent="0.2">
      <c r="B75" s="30"/>
    </row>
    <row r="76" spans="1:2" x14ac:dyDescent="0.2">
      <c r="B76" s="30"/>
    </row>
    <row r="77" spans="1:2" x14ac:dyDescent="0.2">
      <c r="B77" s="30"/>
    </row>
    <row r="78" spans="1:2" x14ac:dyDescent="0.2">
      <c r="B78" s="30"/>
    </row>
    <row r="79" spans="1:2" x14ac:dyDescent="0.2">
      <c r="B79" s="30"/>
    </row>
    <row r="80" spans="1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</sheetData>
  <mergeCells count="10">
    <mergeCell ref="A1:B1"/>
    <mergeCell ref="A49:B49"/>
    <mergeCell ref="A48:B48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8" orientation="portrait"/>
  <headerFooter alignWithMargins="0"/>
  <ignoredErrors>
    <ignoredError sqref="B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B1"/>
    </sheetView>
  </sheetViews>
  <sheetFormatPr baseColWidth="10" defaultColWidth="10.85546875" defaultRowHeight="12.75" x14ac:dyDescent="0.2"/>
  <cols>
    <col min="1" max="1" width="33.42578125" style="33" customWidth="1"/>
    <col min="2" max="3" width="11.28515625" style="33" customWidth="1"/>
    <col min="4" max="16384" width="10.85546875" style="33"/>
  </cols>
  <sheetData>
    <row r="1" spans="1:9" ht="15" customHeight="1" x14ac:dyDescent="0.2">
      <c r="A1" s="300" t="s">
        <v>15</v>
      </c>
      <c r="B1" s="300"/>
    </row>
    <row r="2" spans="1:9" ht="15" customHeight="1" x14ac:dyDescent="0.2">
      <c r="A2" s="300" t="s">
        <v>297</v>
      </c>
      <c r="B2" s="300"/>
      <c r="C2" s="34"/>
      <c r="D2" s="34"/>
    </row>
    <row r="3" spans="1:9" x14ac:dyDescent="0.2">
      <c r="A3" s="72"/>
      <c r="B3" s="72"/>
      <c r="C3" s="34"/>
      <c r="D3" s="34"/>
    </row>
    <row r="4" spans="1:9" ht="9" customHeight="1" x14ac:dyDescent="0.2">
      <c r="A4" s="32"/>
      <c r="B4" s="32"/>
      <c r="C4" s="32"/>
      <c r="D4" s="32"/>
    </row>
    <row r="5" spans="1:9" ht="15" customHeight="1" x14ac:dyDescent="0.2">
      <c r="A5" s="34" t="s">
        <v>22</v>
      </c>
      <c r="B5" s="34">
        <v>41</v>
      </c>
      <c r="C5" s="34"/>
      <c r="G5" s="35"/>
      <c r="H5" s="35"/>
      <c r="I5" s="35"/>
    </row>
    <row r="6" spans="1:9" ht="15" customHeight="1" x14ac:dyDescent="0.2">
      <c r="A6" s="34" t="s">
        <v>4</v>
      </c>
      <c r="B6" s="34">
        <f>SUM(B7:B8)</f>
        <v>92</v>
      </c>
      <c r="C6" s="34"/>
      <c r="G6" s="35"/>
      <c r="H6" s="35"/>
      <c r="I6" s="35"/>
    </row>
    <row r="7" spans="1:9" ht="15" customHeight="1" x14ac:dyDescent="0.2">
      <c r="A7" s="36" t="s">
        <v>125</v>
      </c>
      <c r="B7" s="33">
        <v>36</v>
      </c>
      <c r="G7" s="35"/>
      <c r="H7" s="35"/>
      <c r="I7" s="35"/>
    </row>
    <row r="8" spans="1:9" ht="15" customHeight="1" x14ac:dyDescent="0.2">
      <c r="A8" s="36" t="s">
        <v>5</v>
      </c>
      <c r="B8" s="33">
        <v>56</v>
      </c>
      <c r="G8" s="35"/>
      <c r="H8" s="35"/>
      <c r="I8" s="35"/>
    </row>
    <row r="9" spans="1:9" ht="15" customHeight="1" x14ac:dyDescent="0.2">
      <c r="A9" s="34" t="s">
        <v>20</v>
      </c>
      <c r="B9" s="34">
        <v>40</v>
      </c>
    </row>
    <row r="10" spans="1:9" s="42" customFormat="1" ht="15" customHeight="1" x14ac:dyDescent="0.2">
      <c r="A10" s="41" t="s">
        <v>21</v>
      </c>
      <c r="B10" s="42">
        <v>240</v>
      </c>
    </row>
    <row r="11" spans="1:9" ht="15" customHeight="1" x14ac:dyDescent="0.2">
      <c r="A11" s="38" t="s">
        <v>254</v>
      </c>
      <c r="B11" s="38">
        <v>120</v>
      </c>
      <c r="C11" s="37"/>
    </row>
    <row r="12" spans="1:9" ht="15" customHeight="1" x14ac:dyDescent="0.2">
      <c r="A12" s="212" t="s">
        <v>255</v>
      </c>
      <c r="B12" s="213">
        <v>208</v>
      </c>
      <c r="C12" s="37"/>
    </row>
    <row r="13" spans="1:9" ht="15" customHeight="1" x14ac:dyDescent="0.2">
      <c r="A13" s="34" t="s">
        <v>232</v>
      </c>
      <c r="B13" s="34">
        <v>35</v>
      </c>
      <c r="C13" s="37"/>
    </row>
    <row r="14" spans="1:9" ht="15" customHeight="1" x14ac:dyDescent="0.2">
      <c r="A14" s="34" t="s">
        <v>124</v>
      </c>
      <c r="B14" s="34">
        <v>3</v>
      </c>
      <c r="C14" s="37"/>
    </row>
    <row r="15" spans="1:9" ht="9" customHeight="1" x14ac:dyDescent="0.2">
      <c r="A15" s="76"/>
      <c r="B15" s="76"/>
    </row>
    <row r="17" spans="1:1" x14ac:dyDescent="0.2">
      <c r="A17" s="258" t="s">
        <v>276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"/>
    </sheetView>
  </sheetViews>
  <sheetFormatPr baseColWidth="10" defaultRowHeight="12.75" x14ac:dyDescent="0.2"/>
  <cols>
    <col min="1" max="1" width="24.7109375" customWidth="1"/>
    <col min="2" max="2" width="12.140625" customWidth="1"/>
    <col min="3" max="3" width="11.85546875" customWidth="1"/>
  </cols>
  <sheetData>
    <row r="1" spans="1:3" s="33" customFormat="1" ht="15" customHeight="1" x14ac:dyDescent="0.2">
      <c r="A1" s="300" t="s">
        <v>15</v>
      </c>
      <c r="B1" s="300"/>
      <c r="C1" s="300"/>
    </row>
    <row r="2" spans="1:3" s="33" customFormat="1" ht="15" customHeight="1" x14ac:dyDescent="0.2">
      <c r="A2" s="300" t="s">
        <v>298</v>
      </c>
      <c r="B2" s="300"/>
      <c r="C2" s="300"/>
    </row>
    <row r="3" spans="1:3" s="33" customFormat="1" x14ac:dyDescent="0.2">
      <c r="A3" s="32"/>
      <c r="B3" s="32"/>
      <c r="C3" s="32"/>
    </row>
    <row r="4" spans="1:3" s="33" customFormat="1" ht="15" customHeight="1" x14ac:dyDescent="0.2">
      <c r="A4" s="77"/>
      <c r="B4" s="78" t="s">
        <v>23</v>
      </c>
      <c r="C4" s="78" t="s">
        <v>24</v>
      </c>
    </row>
    <row r="5" spans="1:3" s="33" customFormat="1" ht="9" customHeight="1" x14ac:dyDescent="0.2">
      <c r="A5" s="37"/>
      <c r="B5" s="37"/>
    </row>
    <row r="6" spans="1:3" s="33" customFormat="1" ht="15" customHeight="1" x14ac:dyDescent="0.2">
      <c r="A6" s="220" t="s">
        <v>144</v>
      </c>
      <c r="B6" s="46">
        <v>4920</v>
      </c>
      <c r="C6" s="39">
        <v>123852</v>
      </c>
    </row>
    <row r="7" spans="1:3" s="33" customFormat="1" ht="15" customHeight="1" x14ac:dyDescent="0.2">
      <c r="A7" s="221" t="s">
        <v>143</v>
      </c>
      <c r="B7" s="46">
        <v>434</v>
      </c>
      <c r="C7" s="46">
        <v>53659</v>
      </c>
    </row>
    <row r="8" spans="1:3" s="33" customFormat="1" ht="15" customHeight="1" x14ac:dyDescent="0.2">
      <c r="A8" s="221" t="s">
        <v>233</v>
      </c>
      <c r="B8" s="46">
        <v>989</v>
      </c>
      <c r="C8" s="46">
        <v>36754</v>
      </c>
    </row>
    <row r="9" spans="1:3" s="33" customFormat="1" ht="15" customHeight="1" x14ac:dyDescent="0.2">
      <c r="A9" s="221" t="s">
        <v>0</v>
      </c>
      <c r="B9" s="46">
        <v>178</v>
      </c>
      <c r="C9" s="46">
        <v>16014</v>
      </c>
    </row>
    <row r="10" spans="1:3" s="33" customFormat="1" ht="15" customHeight="1" x14ac:dyDescent="0.2">
      <c r="A10" s="220" t="s">
        <v>142</v>
      </c>
      <c r="B10" s="46">
        <v>698</v>
      </c>
      <c r="C10" s="46">
        <v>42418</v>
      </c>
    </row>
    <row r="11" spans="1:3" s="33" customFormat="1" ht="15" customHeight="1" x14ac:dyDescent="0.2">
      <c r="A11" s="220" t="s">
        <v>234</v>
      </c>
      <c r="B11" s="46">
        <v>72</v>
      </c>
      <c r="C11" s="46">
        <v>17189</v>
      </c>
    </row>
    <row r="12" spans="1:3" s="33" customFormat="1" ht="15" customHeight="1" x14ac:dyDescent="0.2">
      <c r="A12" s="222" t="s">
        <v>2</v>
      </c>
      <c r="B12" s="190">
        <v>364</v>
      </c>
      <c r="C12" s="46">
        <v>49429</v>
      </c>
    </row>
    <row r="13" spans="1:3" s="33" customFormat="1" ht="9" customHeight="1" x14ac:dyDescent="0.2">
      <c r="A13" s="37"/>
      <c r="B13" s="46"/>
      <c r="C13" s="46"/>
    </row>
    <row r="14" spans="1:3" s="58" customFormat="1" ht="15" customHeight="1" x14ac:dyDescent="0.2">
      <c r="A14" s="54" t="s">
        <v>135</v>
      </c>
      <c r="B14" s="55">
        <f>SUM(B6:B12)</f>
        <v>7655</v>
      </c>
      <c r="C14" s="55">
        <f>SUM(C6:C12)</f>
        <v>339315</v>
      </c>
    </row>
    <row r="15" spans="1:3" s="33" customFormat="1" ht="15" customHeight="1" x14ac:dyDescent="0.2">
      <c r="A15" s="37"/>
      <c r="B15" s="37"/>
    </row>
    <row r="16" spans="1:3" s="33" customFormat="1" ht="15" customHeight="1" x14ac:dyDescent="0.2">
      <c r="A16" s="258" t="s">
        <v>277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sqref="A1:B1"/>
    </sheetView>
  </sheetViews>
  <sheetFormatPr baseColWidth="10" defaultColWidth="10.85546875" defaultRowHeight="12.75" x14ac:dyDescent="0.2"/>
  <cols>
    <col min="1" max="1" width="48.85546875" style="33" customWidth="1"/>
    <col min="2" max="2" width="13.85546875" style="33" customWidth="1"/>
    <col min="3" max="16384" width="10.85546875" style="33"/>
  </cols>
  <sheetData>
    <row r="1" spans="1:2" ht="15" customHeight="1" x14ac:dyDescent="0.2">
      <c r="A1" s="300" t="s">
        <v>15</v>
      </c>
      <c r="B1" s="300"/>
    </row>
    <row r="2" spans="1:2" ht="15" customHeight="1" x14ac:dyDescent="0.2">
      <c r="A2" s="300" t="s">
        <v>299</v>
      </c>
      <c r="B2" s="300"/>
    </row>
    <row r="3" spans="1:2" x14ac:dyDescent="0.2">
      <c r="A3" s="79"/>
      <c r="B3" s="79"/>
    </row>
    <row r="4" spans="1:2" ht="15" customHeight="1" x14ac:dyDescent="0.2">
      <c r="A4" s="82" t="s">
        <v>10</v>
      </c>
      <c r="B4" s="83" t="s">
        <v>149</v>
      </c>
    </row>
    <row r="5" spans="1:2" ht="9" customHeight="1" x14ac:dyDescent="0.2">
      <c r="A5" s="80"/>
      <c r="B5" s="80"/>
    </row>
    <row r="6" spans="1:2" ht="15" customHeight="1" x14ac:dyDescent="0.2">
      <c r="A6" s="80" t="s">
        <v>11</v>
      </c>
      <c r="B6" s="81">
        <v>772</v>
      </c>
    </row>
    <row r="7" spans="1:2" ht="15" customHeight="1" x14ac:dyDescent="0.2">
      <c r="A7" s="80" t="s">
        <v>12</v>
      </c>
      <c r="B7" s="81">
        <v>2174</v>
      </c>
    </row>
    <row r="8" spans="1:2" ht="15" customHeight="1" x14ac:dyDescent="0.2">
      <c r="A8" s="80" t="s">
        <v>172</v>
      </c>
      <c r="B8" s="81">
        <v>1175</v>
      </c>
    </row>
    <row r="9" spans="1:2" ht="15" customHeight="1" x14ac:dyDescent="0.2">
      <c r="A9" s="80" t="s">
        <v>109</v>
      </c>
      <c r="B9" s="81">
        <v>411</v>
      </c>
    </row>
    <row r="10" spans="1:2" ht="15" customHeight="1" x14ac:dyDescent="0.2">
      <c r="A10" s="80" t="s">
        <v>174</v>
      </c>
      <c r="B10" s="81">
        <v>7</v>
      </c>
    </row>
    <row r="11" spans="1:2" ht="15" customHeight="1" x14ac:dyDescent="0.2">
      <c r="A11" s="80" t="s">
        <v>132</v>
      </c>
      <c r="B11" s="81">
        <v>3</v>
      </c>
    </row>
    <row r="12" spans="1:2" ht="15" customHeight="1" x14ac:dyDescent="0.2">
      <c r="A12" s="80" t="s">
        <v>133</v>
      </c>
      <c r="B12" s="81">
        <v>3</v>
      </c>
    </row>
    <row r="13" spans="1:2" ht="15" customHeight="1" x14ac:dyDescent="0.2">
      <c r="A13" s="80" t="s">
        <v>8</v>
      </c>
      <c r="B13" s="81">
        <v>53</v>
      </c>
    </row>
    <row r="14" spans="1:2" ht="9" customHeight="1" x14ac:dyDescent="0.2"/>
    <row r="15" spans="1:2" ht="15" customHeight="1" x14ac:dyDescent="0.2">
      <c r="A15" s="84" t="s">
        <v>135</v>
      </c>
      <c r="B15" s="85">
        <f>SUM(B6:B13)</f>
        <v>4598</v>
      </c>
    </row>
    <row r="17" spans="1:2" x14ac:dyDescent="0.2">
      <c r="A17" s="258" t="s">
        <v>278</v>
      </c>
      <c r="B17" s="266"/>
    </row>
    <row r="18" spans="1:2" x14ac:dyDescent="0.2">
      <c r="A18" s="80"/>
      <c r="B18" s="266"/>
    </row>
    <row r="19" spans="1:2" x14ac:dyDescent="0.2">
      <c r="A19" s="80"/>
      <c r="B19" s="266"/>
    </row>
    <row r="20" spans="1:2" x14ac:dyDescent="0.2">
      <c r="A20" s="80"/>
      <c r="B20" s="266"/>
    </row>
    <row r="21" spans="1:2" x14ac:dyDescent="0.2">
      <c r="A21" s="80"/>
      <c r="B21" s="266"/>
    </row>
    <row r="22" spans="1:2" x14ac:dyDescent="0.2">
      <c r="A22" s="80"/>
      <c r="B22" s="266"/>
    </row>
    <row r="23" spans="1:2" x14ac:dyDescent="0.2">
      <c r="A23" s="80"/>
      <c r="B23" s="266"/>
    </row>
    <row r="24" spans="1:2" x14ac:dyDescent="0.2">
      <c r="A24" s="80"/>
      <c r="B24" s="26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baseColWidth="10" defaultRowHeight="12.75" x14ac:dyDescent="0.2"/>
  <cols>
    <col min="1" max="1" width="46.42578125" customWidth="1"/>
    <col min="2" max="2" width="11.42578125" style="27" customWidth="1"/>
  </cols>
  <sheetData>
    <row r="1" spans="1:2" ht="15" customHeight="1" x14ac:dyDescent="0.2">
      <c r="A1" s="300" t="s">
        <v>15</v>
      </c>
      <c r="B1" s="300"/>
    </row>
    <row r="2" spans="1:2" ht="15" customHeight="1" x14ac:dyDescent="0.2">
      <c r="A2" s="300" t="s">
        <v>300</v>
      </c>
      <c r="B2" s="300"/>
    </row>
    <row r="3" spans="1:2" x14ac:dyDescent="0.2">
      <c r="A3" s="33"/>
      <c r="B3" s="33"/>
    </row>
    <row r="4" spans="1:2" ht="15" customHeight="1" x14ac:dyDescent="0.2">
      <c r="A4" s="92" t="s">
        <v>10</v>
      </c>
      <c r="B4" s="93" t="s">
        <v>13</v>
      </c>
    </row>
    <row r="5" spans="1:2" ht="9" customHeight="1" x14ac:dyDescent="0.2">
      <c r="A5" s="86"/>
      <c r="B5" s="87"/>
    </row>
    <row r="6" spans="1:2" ht="15" customHeight="1" x14ac:dyDescent="0.2">
      <c r="A6" s="80" t="s">
        <v>11</v>
      </c>
      <c r="B6" s="81">
        <v>2160</v>
      </c>
    </row>
    <row r="7" spans="1:2" ht="15" customHeight="1" x14ac:dyDescent="0.2">
      <c r="A7" s="80" t="s">
        <v>12</v>
      </c>
      <c r="B7" s="81">
        <v>3226</v>
      </c>
    </row>
    <row r="8" spans="1:2" ht="15" customHeight="1" x14ac:dyDescent="0.2">
      <c r="A8" s="267" t="s">
        <v>330</v>
      </c>
      <c r="B8" s="81">
        <v>2713</v>
      </c>
    </row>
    <row r="9" spans="1:2" ht="15" customHeight="1" x14ac:dyDescent="0.2">
      <c r="A9" s="88" t="s">
        <v>8</v>
      </c>
      <c r="B9" s="81">
        <v>35</v>
      </c>
    </row>
    <row r="10" spans="1:2" ht="9" customHeight="1" x14ac:dyDescent="0.2">
      <c r="A10" s="88"/>
      <c r="B10" s="89"/>
    </row>
    <row r="11" spans="1:2" ht="15" customHeight="1" x14ac:dyDescent="0.2">
      <c r="A11" s="90" t="s">
        <v>135</v>
      </c>
      <c r="B11" s="91">
        <f>SUM(B6:B9)</f>
        <v>8134</v>
      </c>
    </row>
    <row r="13" spans="1:2" x14ac:dyDescent="0.2">
      <c r="A13" s="258" t="s">
        <v>279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C1"/>
    </sheetView>
  </sheetViews>
  <sheetFormatPr baseColWidth="10" defaultRowHeight="12.75" x14ac:dyDescent="0.2"/>
  <cols>
    <col min="1" max="1" width="43.85546875" customWidth="1"/>
    <col min="2" max="3" width="13" customWidth="1"/>
  </cols>
  <sheetData>
    <row r="1" spans="1:7" ht="15" customHeight="1" x14ac:dyDescent="0.2">
      <c r="A1" s="300" t="s">
        <v>15</v>
      </c>
      <c r="B1" s="300"/>
      <c r="C1" s="300"/>
    </row>
    <row r="2" spans="1:7" ht="40.5" customHeight="1" x14ac:dyDescent="0.2">
      <c r="A2" s="302" t="s">
        <v>292</v>
      </c>
      <c r="B2" s="302"/>
      <c r="C2" s="302"/>
    </row>
    <row r="3" spans="1:7" ht="15" customHeight="1" x14ac:dyDescent="0.2">
      <c r="A3" s="300">
        <v>2016</v>
      </c>
      <c r="B3" s="300"/>
      <c r="C3" s="300"/>
    </row>
    <row r="4" spans="1:7" x14ac:dyDescent="0.2">
      <c r="A4" s="37"/>
      <c r="B4" s="37"/>
      <c r="C4" s="33"/>
    </row>
    <row r="5" spans="1:7" ht="15" customHeight="1" x14ac:dyDescent="0.2">
      <c r="A5" s="113" t="s">
        <v>138</v>
      </c>
      <c r="B5" s="112" t="s">
        <v>139</v>
      </c>
      <c r="C5" s="112" t="s">
        <v>140</v>
      </c>
    </row>
    <row r="6" spans="1:7" ht="9" customHeight="1" x14ac:dyDescent="0.2">
      <c r="A6" s="37"/>
      <c r="B6" s="37"/>
      <c r="C6" s="33"/>
    </row>
    <row r="7" spans="1:7" ht="15" customHeight="1" x14ac:dyDescent="0.2">
      <c r="A7" s="232" t="s">
        <v>145</v>
      </c>
      <c r="B7" s="198">
        <v>775</v>
      </c>
      <c r="C7" s="198">
        <v>264340</v>
      </c>
      <c r="G7" s="12"/>
    </row>
    <row r="8" spans="1:7" ht="15" customHeight="1" x14ac:dyDescent="0.2">
      <c r="A8" s="232" t="s">
        <v>146</v>
      </c>
      <c r="B8" s="198">
        <v>1155</v>
      </c>
      <c r="C8" s="198">
        <v>131628</v>
      </c>
      <c r="E8" s="12"/>
      <c r="G8" s="12"/>
    </row>
    <row r="9" spans="1:7" ht="15" customHeight="1" x14ac:dyDescent="0.2">
      <c r="A9" s="232" t="s">
        <v>147</v>
      </c>
      <c r="B9" s="198">
        <v>310</v>
      </c>
      <c r="C9" s="198">
        <v>74851</v>
      </c>
      <c r="G9" s="12"/>
    </row>
    <row r="10" spans="1:7" ht="15" customHeight="1" x14ac:dyDescent="0.2">
      <c r="A10" s="232" t="s">
        <v>148</v>
      </c>
      <c r="B10" s="198">
        <v>3919</v>
      </c>
      <c r="C10" s="198">
        <v>82303</v>
      </c>
      <c r="E10" s="12"/>
      <c r="G10" s="12"/>
    </row>
    <row r="11" spans="1:7" ht="15" customHeight="1" x14ac:dyDescent="0.2">
      <c r="A11" s="233" t="s">
        <v>141</v>
      </c>
      <c r="B11" s="198">
        <v>97</v>
      </c>
      <c r="C11" s="198">
        <v>1921866</v>
      </c>
      <c r="G11" s="12"/>
    </row>
    <row r="12" spans="1:7" ht="15" customHeight="1" x14ac:dyDescent="0.2">
      <c r="A12" s="233" t="s">
        <v>1</v>
      </c>
      <c r="B12" s="198">
        <v>745</v>
      </c>
      <c r="C12" s="198">
        <v>57607</v>
      </c>
      <c r="G12" s="12"/>
    </row>
    <row r="13" spans="1:7" ht="15" customHeight="1" x14ac:dyDescent="0.2">
      <c r="A13" s="232" t="s">
        <v>142</v>
      </c>
      <c r="B13" s="198">
        <v>1392</v>
      </c>
      <c r="C13" s="198">
        <v>27277</v>
      </c>
      <c r="G13" s="12"/>
    </row>
    <row r="14" spans="1:7" ht="15" customHeight="1" x14ac:dyDescent="0.2">
      <c r="A14" s="232" t="s">
        <v>301</v>
      </c>
      <c r="B14" s="198">
        <v>301</v>
      </c>
      <c r="C14" s="198">
        <v>39424</v>
      </c>
      <c r="E14" s="12"/>
      <c r="G14" s="12"/>
    </row>
    <row r="15" spans="1:7" ht="15" customHeight="1" x14ac:dyDescent="0.2">
      <c r="A15" s="233" t="s">
        <v>144</v>
      </c>
      <c r="B15" s="198">
        <v>226</v>
      </c>
      <c r="C15" s="198">
        <v>6588</v>
      </c>
      <c r="G15" s="12"/>
    </row>
    <row r="16" spans="1:7" ht="15" customHeight="1" x14ac:dyDescent="0.2">
      <c r="A16" s="233" t="s">
        <v>2</v>
      </c>
      <c r="B16" s="198">
        <v>5094</v>
      </c>
      <c r="C16" s="198">
        <v>374925</v>
      </c>
      <c r="G16" s="12"/>
    </row>
    <row r="17" spans="1:7" ht="9" customHeight="1" x14ac:dyDescent="0.2">
      <c r="A17" s="33"/>
      <c r="B17" s="39"/>
      <c r="C17" s="39"/>
      <c r="E17" s="12"/>
      <c r="G17" s="12"/>
    </row>
    <row r="18" spans="1:7" ht="15" customHeight="1" x14ac:dyDescent="0.2">
      <c r="A18" s="56" t="s">
        <v>135</v>
      </c>
      <c r="B18" s="57">
        <f>SUM(B7:B16)</f>
        <v>14014</v>
      </c>
      <c r="C18" s="57">
        <f>SUM(C7:C16)</f>
        <v>2980809</v>
      </c>
    </row>
    <row r="20" spans="1:7" x14ac:dyDescent="0.2">
      <c r="A20" s="258" t="s">
        <v>280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sqref="A1:D1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303" t="s">
        <v>15</v>
      </c>
      <c r="B1" s="303"/>
      <c r="C1" s="303"/>
      <c r="D1" s="303"/>
    </row>
    <row r="2" spans="1:4" ht="15" customHeight="1" x14ac:dyDescent="0.2">
      <c r="A2" s="304" t="s">
        <v>302</v>
      </c>
      <c r="B2" s="304"/>
      <c r="C2" s="304"/>
      <c r="D2" s="304"/>
    </row>
    <row r="3" spans="1:4" x14ac:dyDescent="0.2">
      <c r="A3" s="23"/>
      <c r="B3" s="29"/>
      <c r="C3" s="254"/>
      <c r="D3" s="254"/>
    </row>
    <row r="4" spans="1:4" ht="15" customHeight="1" x14ac:dyDescent="0.2">
      <c r="A4" s="305" t="s">
        <v>19</v>
      </c>
      <c r="B4" s="305" t="s">
        <v>13</v>
      </c>
      <c r="C4" s="209" t="s">
        <v>251</v>
      </c>
      <c r="D4" s="210"/>
    </row>
    <row r="5" spans="1:4" ht="15" customHeight="1" x14ac:dyDescent="0.2">
      <c r="A5" s="305"/>
      <c r="B5" s="305"/>
      <c r="C5" s="237" t="s">
        <v>149</v>
      </c>
      <c r="D5" s="237" t="s">
        <v>193</v>
      </c>
    </row>
    <row r="6" spans="1:4" ht="9" customHeight="1" x14ac:dyDescent="0.2">
      <c r="A6" s="28"/>
      <c r="B6" s="43"/>
      <c r="C6" s="14"/>
      <c r="D6" s="15"/>
    </row>
    <row r="7" spans="1:4" ht="15" customHeight="1" x14ac:dyDescent="0.2">
      <c r="A7" s="115" t="s">
        <v>184</v>
      </c>
      <c r="B7" s="205">
        <v>2336</v>
      </c>
      <c r="C7" s="205">
        <v>12028</v>
      </c>
      <c r="D7" s="205">
        <v>10596</v>
      </c>
    </row>
    <row r="8" spans="1:4" ht="15" customHeight="1" x14ac:dyDescent="0.2">
      <c r="A8" s="204" t="s">
        <v>153</v>
      </c>
      <c r="B8" s="171">
        <v>1753</v>
      </c>
      <c r="C8" s="117">
        <v>8710</v>
      </c>
      <c r="D8" s="171">
        <v>8939</v>
      </c>
    </row>
    <row r="9" spans="1:4" ht="15" customHeight="1" x14ac:dyDescent="0.2">
      <c r="A9" s="197" t="s">
        <v>30</v>
      </c>
      <c r="B9" s="171">
        <v>503</v>
      </c>
      <c r="C9" s="117">
        <v>2912</v>
      </c>
      <c r="D9" s="171">
        <v>1657</v>
      </c>
    </row>
    <row r="10" spans="1:4" ht="15" customHeight="1" x14ac:dyDescent="0.2">
      <c r="A10" s="197" t="s">
        <v>18</v>
      </c>
      <c r="B10" s="171">
        <v>80</v>
      </c>
      <c r="C10" s="117">
        <v>406</v>
      </c>
      <c r="D10" s="171"/>
    </row>
    <row r="11" spans="1:4" ht="15" customHeight="1" x14ac:dyDescent="0.2">
      <c r="A11" s="118" t="s">
        <v>268</v>
      </c>
      <c r="B11" s="119"/>
      <c r="C11" s="208">
        <v>30930</v>
      </c>
      <c r="D11" s="119"/>
    </row>
    <row r="12" spans="1:4" ht="15" customHeight="1" x14ac:dyDescent="0.2">
      <c r="A12" s="123" t="s">
        <v>185</v>
      </c>
      <c r="B12" s="252"/>
      <c r="C12" s="117">
        <v>10222</v>
      </c>
      <c r="D12" s="171"/>
    </row>
    <row r="13" spans="1:4" ht="15" customHeight="1" x14ac:dyDescent="0.2">
      <c r="A13" s="123" t="s">
        <v>150</v>
      </c>
      <c r="B13" s="253"/>
      <c r="C13" s="171">
        <v>15985</v>
      </c>
      <c r="D13" s="171"/>
    </row>
    <row r="14" spans="1:4" ht="15" customHeight="1" x14ac:dyDescent="0.2">
      <c r="A14" s="123" t="s">
        <v>16</v>
      </c>
      <c r="B14" s="253"/>
      <c r="C14" s="171">
        <v>2350</v>
      </c>
      <c r="D14" s="171"/>
    </row>
    <row r="15" spans="1:4" ht="15" customHeight="1" x14ac:dyDescent="0.2">
      <c r="A15" s="123" t="s">
        <v>303</v>
      </c>
      <c r="B15" s="253"/>
      <c r="C15" s="171">
        <v>632</v>
      </c>
      <c r="D15" s="171"/>
    </row>
    <row r="16" spans="1:4" ht="15" customHeight="1" x14ac:dyDescent="0.2">
      <c r="A16" s="123" t="s">
        <v>250</v>
      </c>
      <c r="B16" s="253"/>
      <c r="C16" s="171">
        <v>1741</v>
      </c>
      <c r="D16" s="171"/>
    </row>
    <row r="17" spans="1:4" ht="15" customHeight="1" x14ac:dyDescent="0.2">
      <c r="A17" s="118" t="s">
        <v>269</v>
      </c>
      <c r="B17" s="119"/>
      <c r="C17" s="208">
        <v>155</v>
      </c>
      <c r="D17" s="119"/>
    </row>
    <row r="18" spans="1:4" ht="15" customHeight="1" x14ac:dyDescent="0.2">
      <c r="A18" s="123" t="s">
        <v>75</v>
      </c>
      <c r="B18" s="171"/>
      <c r="C18" s="171">
        <v>17</v>
      </c>
      <c r="D18" s="171"/>
    </row>
    <row r="19" spans="1:4" ht="15" customHeight="1" x14ac:dyDescent="0.2">
      <c r="A19" s="123" t="s">
        <v>76</v>
      </c>
      <c r="B19" s="171"/>
      <c r="C19" s="171">
        <v>9</v>
      </c>
      <c r="D19" s="171"/>
    </row>
    <row r="20" spans="1:4" ht="15" customHeight="1" x14ac:dyDescent="0.2">
      <c r="A20" s="123" t="s">
        <v>194</v>
      </c>
      <c r="B20" s="171"/>
      <c r="C20" s="58">
        <v>129</v>
      </c>
      <c r="D20" s="171"/>
    </row>
    <row r="21" spans="1:4" x14ac:dyDescent="0.2">
      <c r="A21" s="123"/>
      <c r="B21" s="116"/>
      <c r="C21" s="171"/>
      <c r="D21" s="116"/>
    </row>
    <row r="22" spans="1:4" ht="15" customHeight="1" x14ac:dyDescent="0.2">
      <c r="A22" s="237" t="s">
        <v>19</v>
      </c>
      <c r="B22" s="255"/>
      <c r="C22" s="305" t="s">
        <v>186</v>
      </c>
      <c r="D22" s="305"/>
    </row>
    <row r="23" spans="1:4" ht="9" customHeight="1" x14ac:dyDescent="0.2">
      <c r="A23" s="15"/>
      <c r="B23" s="14"/>
      <c r="C23" s="15"/>
      <c r="D23" s="254"/>
    </row>
    <row r="24" spans="1:4" ht="15" customHeight="1" x14ac:dyDescent="0.2">
      <c r="A24" s="120" t="s">
        <v>151</v>
      </c>
      <c r="B24" s="121"/>
      <c r="C24" s="143">
        <v>923</v>
      </c>
      <c r="D24" s="143"/>
    </row>
    <row r="25" spans="1:4" ht="15" customHeight="1" x14ac:dyDescent="0.2">
      <c r="A25" s="123" t="s">
        <v>152</v>
      </c>
      <c r="B25" s="121"/>
      <c r="C25" s="121">
        <v>268</v>
      </c>
      <c r="D25" s="121"/>
    </row>
    <row r="26" spans="1:4" ht="15" customHeight="1" x14ac:dyDescent="0.2">
      <c r="A26" s="206" t="s">
        <v>125</v>
      </c>
      <c r="B26" s="121">
        <v>31</v>
      </c>
      <c r="C26" s="121"/>
      <c r="D26" s="256"/>
    </row>
    <row r="27" spans="1:4" ht="15" customHeight="1" x14ac:dyDescent="0.2">
      <c r="A27" s="206" t="s">
        <v>5</v>
      </c>
      <c r="B27" s="121">
        <v>40</v>
      </c>
      <c r="C27" s="121"/>
      <c r="D27" s="256"/>
    </row>
    <row r="28" spans="1:4" ht="15" customHeight="1" x14ac:dyDescent="0.2">
      <c r="A28" s="206" t="s">
        <v>187</v>
      </c>
      <c r="B28" s="121">
        <v>175</v>
      </c>
      <c r="C28" s="121"/>
      <c r="D28" s="256"/>
    </row>
    <row r="29" spans="1:4" ht="15" customHeight="1" x14ac:dyDescent="0.2">
      <c r="A29" s="207" t="s">
        <v>188</v>
      </c>
      <c r="B29" s="122">
        <v>22</v>
      </c>
      <c r="C29" s="122"/>
      <c r="D29" s="256"/>
    </row>
    <row r="30" spans="1:4" ht="15" customHeight="1" x14ac:dyDescent="0.2">
      <c r="A30" s="124" t="s">
        <v>17</v>
      </c>
      <c r="B30" s="122"/>
      <c r="C30" s="122">
        <v>53</v>
      </c>
      <c r="D30" s="256"/>
    </row>
    <row r="31" spans="1:4" ht="15" customHeight="1" x14ac:dyDescent="0.2">
      <c r="A31" s="124" t="s">
        <v>189</v>
      </c>
      <c r="B31" s="122"/>
      <c r="C31" s="122">
        <v>602</v>
      </c>
      <c r="D31" s="256"/>
    </row>
    <row r="32" spans="1:4" ht="15" customHeight="1" x14ac:dyDescent="0.2">
      <c r="A32" s="120" t="s">
        <v>190</v>
      </c>
      <c r="B32" s="121"/>
      <c r="C32" s="263">
        <v>8786</v>
      </c>
      <c r="D32" s="143"/>
    </row>
    <row r="33" spans="1:4" ht="15" customHeight="1" x14ac:dyDescent="0.2">
      <c r="A33" s="123" t="s">
        <v>191</v>
      </c>
      <c r="B33" s="122"/>
      <c r="C33" s="122">
        <v>8404</v>
      </c>
      <c r="D33" s="256"/>
    </row>
    <row r="34" spans="1:4" ht="15" customHeight="1" x14ac:dyDescent="0.2">
      <c r="A34" s="123" t="s">
        <v>192</v>
      </c>
      <c r="B34" s="122"/>
      <c r="C34" s="122">
        <v>382</v>
      </c>
      <c r="D34" s="256"/>
    </row>
    <row r="35" spans="1:4" ht="9" customHeight="1" x14ac:dyDescent="0.2">
      <c r="A35" s="185"/>
      <c r="B35" s="185"/>
      <c r="C35" s="185"/>
      <c r="D35" s="185"/>
    </row>
    <row r="37" spans="1:4" x14ac:dyDescent="0.2">
      <c r="A37" s="258" t="s">
        <v>289</v>
      </c>
    </row>
  </sheetData>
  <mergeCells count="5">
    <mergeCell ref="A1:D1"/>
    <mergeCell ref="A2:D2"/>
    <mergeCell ref="A4:A5"/>
    <mergeCell ref="B4:B5"/>
    <mergeCell ref="C22:D22"/>
  </mergeCells>
  <pageMargins left="0.39370078740157483" right="0.39370078740157483" top="0.78740157480314965" bottom="0.78740157480314965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pa(1)</vt:lpstr>
      <vt:lpstr>pob_escolar(2)</vt:lpstr>
      <vt:lpstr>egr y tit(3,4)</vt:lpstr>
      <vt:lpstr>planes(5)</vt:lpstr>
      <vt:lpstr>ec(6)</vt:lpstr>
      <vt:lpstr>sni(8)</vt:lpstr>
      <vt:lpstr>proy(9)</vt:lpstr>
      <vt:lpstr>act_dc(10)</vt:lpstr>
      <vt:lpstr>dgapa(11)</vt:lpstr>
      <vt:lpstr>becas(12)</vt:lpstr>
      <vt:lpstr>coop_mov_int(13)</vt:lpstr>
      <vt:lpstr>coop_mov_nal(14)</vt:lpstr>
      <vt:lpstr>bib(15)</vt:lpstr>
      <vt:lpstr>res_prodedit(16)</vt:lpstr>
      <vt:lpstr>área_c(17)</vt:lpstr>
      <vt:lpstr>cap_inst(18)</vt:lpstr>
      <vt:lpstr>p_adm(19)</vt:lpstr>
      <vt:lpstr>pres(20)</vt:lpstr>
      <vt:lpstr>entidades(21)</vt:lpstr>
      <vt:lpstr>docencia(22)</vt:lpstr>
      <vt:lpstr>invest(23)</vt:lpstr>
      <vt:lpstr>Hoja1</vt:lpstr>
      <vt:lpstr>'invest(23)'!Área_de_impresión</vt:lpstr>
    </vt:vector>
  </TitlesOfParts>
  <Company>DGEDI-UNAM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Ana</cp:lastModifiedBy>
  <cp:lastPrinted>2017-06-07T23:17:03Z</cp:lastPrinted>
  <dcterms:created xsi:type="dcterms:W3CDTF">2002-08-01T18:29:16Z</dcterms:created>
  <dcterms:modified xsi:type="dcterms:W3CDTF">2017-08-28T21:59:49Z</dcterms:modified>
</cp:coreProperties>
</file>