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primer ingreso por sexo" sheetId="1" r:id="rId1"/>
  </sheets>
  <externalReferences>
    <externalReference r:id="rId2"/>
    <externalReference r:id="rId3"/>
  </externalReferences>
  <definedNames>
    <definedName name="_xlnm.Print_Area" localSheetId="0">'primer ingreso por sexo'!$A$1:$M$51</definedName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F7" i="1" l="1"/>
  <c r="C7" i="1" s="1"/>
  <c r="F9" i="1"/>
  <c r="C9" i="1" s="1"/>
  <c r="F10" i="1"/>
  <c r="E10" i="1" s="1"/>
  <c r="F11" i="1"/>
  <c r="C11" i="1" s="1"/>
  <c r="F12" i="1"/>
  <c r="C12" i="1" s="1"/>
  <c r="B13" i="1"/>
  <c r="D13" i="1"/>
  <c r="F13" i="1"/>
  <c r="F14" i="1"/>
  <c r="C14" i="1" s="1"/>
  <c r="F15" i="1"/>
  <c r="C15" i="1" s="1"/>
  <c r="F16" i="1"/>
  <c r="C16" i="1" s="1"/>
  <c r="F17" i="1"/>
  <c r="E17" i="1" s="1"/>
  <c r="B18" i="1"/>
  <c r="D18" i="1"/>
  <c r="F18" i="1"/>
  <c r="C17" i="1" l="1"/>
  <c r="C10" i="1"/>
  <c r="G17" i="1"/>
  <c r="G16" i="1"/>
  <c r="E16" i="1"/>
  <c r="G15" i="1"/>
  <c r="E15" i="1"/>
  <c r="G14" i="1"/>
  <c r="E14" i="1"/>
  <c r="G12" i="1"/>
  <c r="E12" i="1"/>
  <c r="G11" i="1"/>
  <c r="E11" i="1"/>
  <c r="G10" i="1"/>
  <c r="G9" i="1"/>
  <c r="G13" i="1" s="1"/>
  <c r="E9" i="1"/>
  <c r="G7" i="1"/>
  <c r="E7" i="1"/>
</calcChain>
</file>

<file path=xl/sharedStrings.xml><?xml version="1.0" encoding="utf-8"?>
<sst xmlns="http://schemas.openxmlformats.org/spreadsheetml/2006/main" count="19" uniqueCount="14">
  <si>
    <t>FUENTE: Dirección General de Administración Escolar, UNAM.</t>
  </si>
  <si>
    <t>Humanidades y artes</t>
  </si>
  <si>
    <t>Ciencias sociales</t>
  </si>
  <si>
    <t>Ciencias biológicas, químicas y de la salud</t>
  </si>
  <si>
    <t>POSGRADO</t>
  </si>
  <si>
    <t>Ciencias físico matemáticas e ingenierías</t>
  </si>
  <si>
    <t>LIC</t>
  </si>
  <si>
    <t>BACH</t>
  </si>
  <si>
    <t>Total</t>
  </si>
  <si>
    <t>Mujeres</t>
  </si>
  <si>
    <t>Hombres</t>
  </si>
  <si>
    <t>2017-2018</t>
  </si>
  <si>
    <t>PRIMER INGRESO POR SEXO</t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</si>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</sst>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Helv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0">
    <xf numFmtId="0" fontId="0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0" fontId="1" fillId="0" borderId="0" xfId="1"/>
    <xf numFmtId="0" fontId="1" fillId="0" borderId="0" xfId="1" applyBorder="1"/>
    <xf numFmtId="0" fontId="2" fillId="0" borderId="0" xfId="1" applyFont="1" applyAlignment="1">
      <alignment horizontal="left"/>
    </xf>
    <xf numFmtId="3" fontId="1" fillId="0" borderId="0" xfId="2" applyNumberFormat="1" applyFont="1" applyBorder="1"/>
    <xf numFmtId="3" fontId="1" fillId="0" borderId="0" xfId="3" applyNumberFormat="1" applyFont="1" applyBorder="1"/>
    <xf numFmtId="0" fontId="3" fillId="0" borderId="0" xfId="2" applyNumberFormat="1" applyBorder="1"/>
    <xf numFmtId="0" fontId="3" fillId="0" borderId="0" xfId="2" applyBorder="1"/>
    <xf numFmtId="0" fontId="1" fillId="0" borderId="0" xfId="1" applyFont="1" applyFill="1" applyBorder="1" applyAlignment="1">
      <alignment horizontal="right"/>
    </xf>
    <xf numFmtId="0" fontId="1" fillId="0" borderId="0" xfId="1" applyFont="1" applyFill="1" applyAlignment="1">
      <alignment horizontal="center"/>
    </xf>
    <xf numFmtId="0" fontId="1" fillId="0" borderId="0" xfId="1" applyFont="1"/>
    <xf numFmtId="3" fontId="1" fillId="0" borderId="0" xfId="1" applyNumberFormat="1" applyFont="1" applyFill="1"/>
    <xf numFmtId="0" fontId="1" fillId="0" borderId="0" xfId="1" applyFont="1" applyAlignment="1">
      <alignment horizontal="left" indent="2"/>
    </xf>
    <xf numFmtId="164" fontId="1" fillId="0" borderId="0" xfId="1" applyNumberFormat="1" applyFont="1" applyFill="1"/>
    <xf numFmtId="0" fontId="1" fillId="0" borderId="0" xfId="1" applyFont="1" applyFill="1" applyAlignment="1">
      <alignment horizontal="left" indent="2"/>
    </xf>
    <xf numFmtId="0" fontId="1" fillId="0" borderId="0" xfId="1" applyFill="1"/>
    <xf numFmtId="0" fontId="3" fillId="0" borderId="0" xfId="2"/>
    <xf numFmtId="4" fontId="1" fillId="0" borderId="0" xfId="1" applyNumberFormat="1" applyFont="1" applyFill="1"/>
    <xf numFmtId="0" fontId="1" fillId="0" borderId="0" xfId="1" applyFont="1" applyFill="1"/>
    <xf numFmtId="0" fontId="1" fillId="0" borderId="0" xfId="1" applyFont="1" applyFill="1" applyAlignment="1">
      <alignment horizontal="right"/>
    </xf>
    <xf numFmtId="0" fontId="1" fillId="0" borderId="0" xfId="1" applyFont="1" applyFill="1" applyBorder="1"/>
    <xf numFmtId="0" fontId="5" fillId="0" borderId="0" xfId="1" applyFont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Fill="1" applyAlignment="1"/>
  </cellXfs>
  <cellStyles count="20">
    <cellStyle name="Normal" xfId="0" builtinId="0"/>
    <cellStyle name="Normal 10 2" xfId="4"/>
    <cellStyle name="Normal 10 2 2" xfId="5"/>
    <cellStyle name="Normal 10 3" xfId="6"/>
    <cellStyle name="Normal 12 2" xfId="7"/>
    <cellStyle name="Normal 12 3" xfId="8"/>
    <cellStyle name="Normal 19" xfId="9"/>
    <cellStyle name="Normal 2" xfId="10"/>
    <cellStyle name="Normal 2 2" xfId="11"/>
    <cellStyle name="Normal 2 2 2" xfId="12"/>
    <cellStyle name="Normal 2 2 2 2" xfId="13"/>
    <cellStyle name="Normal 2 2 3" xfId="14"/>
    <cellStyle name="Normal 2 3" xfId="15"/>
    <cellStyle name="Normal 2 3 2" xfId="16"/>
    <cellStyle name="Normal 2 4" xfId="17"/>
    <cellStyle name="Normal 2 4 2" xfId="1"/>
    <cellStyle name="Normal 3 2" xfId="18"/>
    <cellStyle name="Normal 3 2 2" xfId="19"/>
    <cellStyle name="Normal_pobesc20082009" xfId="2"/>
    <cellStyle name="Normal_poblac9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273168309973995E-2"/>
          <c:y val="0.16440446538647899"/>
          <c:w val="0.86431755244938802"/>
          <c:h val="0.58823616055712602"/>
        </c:manualLayout>
      </c:layout>
      <c:barChart>
        <c:barDir val="col"/>
        <c:grouping val="percentStacked"/>
        <c:varyColors val="0"/>
        <c:ser>
          <c:idx val="0"/>
          <c:order val="0"/>
          <c:tx>
            <c:v>Hombres</c:v>
          </c:tx>
          <c:spPr>
            <a:solidFill>
              <a:srgbClr val="25406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artes</c:v>
                </c:pt>
              </c:strCache>
            </c:strRef>
          </c:cat>
          <c:val>
            <c:numRef>
              <c:f>'primer ingreso por sexo'!$C$7:$C$17</c:f>
              <c:numCache>
                <c:formatCode>#,##0.0</c:formatCode>
                <c:ptCount val="11"/>
                <c:pt idx="0">
                  <c:v>49.19486258804033</c:v>
                </c:pt>
                <c:pt idx="2">
                  <c:v>68.743377834286918</c:v>
                </c:pt>
                <c:pt idx="3">
                  <c:v>33.936430317848412</c:v>
                </c:pt>
                <c:pt idx="4">
                  <c:v>47.38466286066965</c:v>
                </c:pt>
                <c:pt idx="5">
                  <c:v>37.001239157372986</c:v>
                </c:pt>
                <c:pt idx="7">
                  <c:v>70.332717190388166</c:v>
                </c:pt>
                <c:pt idx="8">
                  <c:v>44.074969770253929</c:v>
                </c:pt>
                <c:pt idx="9">
                  <c:v>50.640341515474915</c:v>
                </c:pt>
                <c:pt idx="10">
                  <c:v>49.885844748858446</c:v>
                </c:pt>
              </c:numCache>
            </c:numRef>
          </c:val>
        </c:ser>
        <c:ser>
          <c:idx val="1"/>
          <c:order val="1"/>
          <c:tx>
            <c:v>Mujeres</c:v>
          </c:tx>
          <c:spPr>
            <a:solidFill>
              <a:srgbClr val="31859C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'primer ingreso por sexo'!$A$7:$A$17</c:f>
              <c:strCache>
                <c:ptCount val="11"/>
                <c:pt idx="0">
                  <c:v>Total</c:v>
                </c:pt>
                <c:pt idx="2">
                  <c:v>Ciencias físico matemáticas e ingenierías</c:v>
                </c:pt>
                <c:pt idx="3">
                  <c:v>Ciencias biológicas, químicas y de la salud</c:v>
                </c:pt>
                <c:pt idx="4">
                  <c:v>Ciencias sociales</c:v>
                </c:pt>
                <c:pt idx="5">
                  <c:v>Humanidades y artes</c:v>
                </c:pt>
                <c:pt idx="7">
                  <c:v>Ciencias físico matemáticas e ingenierías</c:v>
                </c:pt>
                <c:pt idx="8">
                  <c:v>Ciencias biológicas, químicas y de la salud</c:v>
                </c:pt>
                <c:pt idx="9">
                  <c:v>Ciencias sociales</c:v>
                </c:pt>
                <c:pt idx="10">
                  <c:v>Humanidades y artes</c:v>
                </c:pt>
              </c:strCache>
            </c:strRef>
          </c:cat>
          <c:val>
            <c:numRef>
              <c:f>'primer ingreso por sexo'!$E$7:$E$17</c:f>
              <c:numCache>
                <c:formatCode>#,##0.0</c:formatCode>
                <c:ptCount val="11"/>
                <c:pt idx="0">
                  <c:v>50.805137411959677</c:v>
                </c:pt>
                <c:pt idx="2">
                  <c:v>31.256622165713075</c:v>
                </c:pt>
                <c:pt idx="3">
                  <c:v>66.063569682151595</c:v>
                </c:pt>
                <c:pt idx="4">
                  <c:v>52.61533713933035</c:v>
                </c:pt>
                <c:pt idx="5">
                  <c:v>62.998760842627007</c:v>
                </c:pt>
                <c:pt idx="7">
                  <c:v>29.667282809611827</c:v>
                </c:pt>
                <c:pt idx="8">
                  <c:v>55.925030229746078</c:v>
                </c:pt>
                <c:pt idx="9">
                  <c:v>49.359658484525085</c:v>
                </c:pt>
                <c:pt idx="10">
                  <c:v>50.114155251141554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9271552"/>
        <c:axId val="69273088"/>
      </c:barChart>
      <c:catAx>
        <c:axId val="6927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9273088"/>
        <c:crosses val="autoZero"/>
        <c:auto val="0"/>
        <c:lblAlgn val="ctr"/>
        <c:lblOffset val="50"/>
        <c:tickLblSkip val="1"/>
        <c:tickMarkSkip val="1"/>
        <c:noMultiLvlLbl val="0"/>
      </c:catAx>
      <c:valAx>
        <c:axId val="69273088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969696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69271552"/>
        <c:crosses val="autoZero"/>
        <c:crossBetween val="between"/>
        <c:majorUnit val="0.1"/>
      </c:valAx>
      <c:spPr>
        <a:solidFill>
          <a:srgbClr val="FFFFFF"/>
        </a:solidFill>
        <a:ln w="12700">
          <a:solidFill>
            <a:srgbClr val="969696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316905636659002"/>
          <c:y val="0.840269007097451"/>
          <c:w val="0.19341579331902101"/>
          <c:h val="4.2953048286131702E-2"/>
        </c:manualLayout>
      </c:layout>
      <c:overlay val="0"/>
      <c:spPr>
        <a:solidFill>
          <a:srgbClr val="FFFFFF"/>
        </a:solidFill>
        <a:ln w="3175">
          <a:solidFill>
            <a:srgbClr val="80808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&amp;D&amp;"Arial,Negrita"&amp;14Resumen Estadístico</c:oddHeader>
    </c:headerFooter>
    <c:pageMargins b="0.78740157480314898" l="1.9685039370078741" r="1.9685039370078741" t="0.78740157480314898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28575</xdr:rowOff>
    </xdr:from>
    <xdr:to>
      <xdr:col>12</xdr:col>
      <xdr:colOff>733425</xdr:colOff>
      <xdr:row>48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3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6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</cdr:y>
    </cdr:from>
    <cdr:to>
      <cdr:x>0.00226</cdr:x>
      <cdr:y>0.00412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0.05399</cdr:x>
      <cdr:y>0.13682</cdr:y>
    </cdr:from>
    <cdr:to>
      <cdr:x>0.93875</cdr:x>
      <cdr:y>0.18994</cdr:y>
    </cdr:to>
    <cdr:sp macro="" textlink="">
      <cdr:nvSpPr>
        <cdr:cNvPr id="10" name="9 CuadroTexto"/>
        <cdr:cNvSpPr txBox="1"/>
      </cdr:nvSpPr>
      <cdr:spPr>
        <a:xfrm xmlns:a="http://schemas.openxmlformats.org/drawingml/2006/main">
          <a:off x="918853" y="678285"/>
          <a:ext cx="9156315" cy="292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  <cdr:relSizeAnchor xmlns:cdr="http://schemas.openxmlformats.org/drawingml/2006/chartDrawing">
    <cdr:from>
      <cdr:x>0.11016</cdr:x>
      <cdr:y>0.11117</cdr:y>
    </cdr:from>
    <cdr:to>
      <cdr:x>0.19836</cdr:x>
      <cdr:y>0.15907</cdr:y>
    </cdr:to>
    <cdr:sp macro="" textlink="">
      <cdr:nvSpPr>
        <cdr:cNvPr id="9" name="8 CuadroTexto"/>
        <cdr:cNvSpPr txBox="1"/>
      </cdr:nvSpPr>
      <cdr:spPr>
        <a:xfrm xmlns:a="http://schemas.openxmlformats.org/drawingml/2006/main">
          <a:off x="1601546" y="713499"/>
          <a:ext cx="1357554" cy="302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latin typeface="Arial" pitchFamily="34" charset="0"/>
              <a:cs typeface="Arial" pitchFamily="34" charset="0"/>
            </a:rPr>
            <a:t>Bachillerato</a:t>
          </a:r>
        </a:p>
      </cdr:txBody>
    </cdr:sp>
  </cdr:relSizeAnchor>
  <cdr:relSizeAnchor xmlns:cdr="http://schemas.openxmlformats.org/drawingml/2006/chartDrawing">
    <cdr:from>
      <cdr:x>0.28314</cdr:x>
      <cdr:y>0.10996</cdr:y>
    </cdr:from>
    <cdr:to>
      <cdr:x>0.5454</cdr:x>
      <cdr:y>0.16487</cdr:y>
    </cdr:to>
    <cdr:sp macro="" textlink="">
      <cdr:nvSpPr>
        <cdr:cNvPr id="11" name="10 CuadroTexto"/>
        <cdr:cNvSpPr txBox="1"/>
      </cdr:nvSpPr>
      <cdr:spPr>
        <a:xfrm xmlns:a="http://schemas.openxmlformats.org/drawingml/2006/main">
          <a:off x="3286125" y="780259"/>
          <a:ext cx="3028949" cy="3894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pPr algn="ctr"/>
          <a:r>
            <a:rPr lang="es-MX" sz="1100" b="1">
              <a:latin typeface="Arial" pitchFamily="34" charset="0"/>
              <a:cs typeface="Arial" pitchFamily="34" charset="0"/>
            </a:rPr>
            <a:t>Licenciatura</a:t>
          </a:r>
        </a:p>
      </cdr:txBody>
    </cdr:sp>
  </cdr:relSizeAnchor>
  <cdr:relSizeAnchor xmlns:cdr="http://schemas.openxmlformats.org/drawingml/2006/chartDrawing">
    <cdr:from>
      <cdr:x>0.77559</cdr:x>
      <cdr:y>0.1144</cdr:y>
    </cdr:from>
    <cdr:to>
      <cdr:x>0.85469</cdr:x>
      <cdr:y>0.16447</cdr:y>
    </cdr:to>
    <cdr:sp macro="" textlink="">
      <cdr:nvSpPr>
        <cdr:cNvPr id="12" name="11 CuadroTexto"/>
        <cdr:cNvSpPr txBox="1"/>
      </cdr:nvSpPr>
      <cdr:spPr>
        <a:xfrm xmlns:a="http://schemas.openxmlformats.org/drawingml/2006/main">
          <a:off x="11933526" y="763602"/>
          <a:ext cx="1235520" cy="33450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MX" sz="1100" b="1">
              <a:latin typeface="Arial" pitchFamily="34" charset="0"/>
              <a:cs typeface="Arial" pitchFamily="34" charset="0"/>
            </a:rPr>
            <a:t>Posgrado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1%20pobesc%2020172018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 posgrado"/>
      <sheetName val="maestría y doctorado"/>
      <sheetName val="especialización"/>
      <sheetName val="licenciatura"/>
      <sheetName val="15 carreras"/>
      <sheetName val="bachillerato"/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tabSelected="1" workbookViewId="0">
      <selection sqref="A1:M1"/>
    </sheetView>
  </sheetViews>
  <sheetFormatPr baseColWidth="10" defaultColWidth="10.7109375" defaultRowHeight="12.75" x14ac:dyDescent="0.2"/>
  <cols>
    <col min="1" max="1" width="36.85546875" style="1" customWidth="1"/>
    <col min="2" max="16384" width="10.7109375" style="1"/>
  </cols>
  <sheetData>
    <row r="1" spans="1:26" ht="15" customHeight="1" x14ac:dyDescent="0.2">
      <c r="A1" s="22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3"/>
      <c r="O1" s="23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5" customHeight="1" x14ac:dyDescent="0.2">
      <c r="A2" s="22" t="s">
        <v>12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3"/>
      <c r="O2" s="23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ht="15" customHeight="1" x14ac:dyDescent="0.2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26" s="2" customFormat="1" ht="12" customHeight="1" x14ac:dyDescent="0.2"/>
    <row r="5" spans="1:26" s="2" customFormat="1" ht="12" customHeight="1" x14ac:dyDescent="0.2">
      <c r="A5" s="21"/>
      <c r="B5" s="20"/>
      <c r="C5" s="20"/>
      <c r="D5" s="20"/>
      <c r="E5" s="21"/>
      <c r="F5" s="21"/>
      <c r="G5" s="21"/>
      <c r="H5" s="21"/>
      <c r="I5" s="20"/>
      <c r="J5" s="20"/>
      <c r="K5" s="20"/>
      <c r="L5" s="20"/>
      <c r="M5" s="20"/>
    </row>
    <row r="6" spans="1:26" x14ac:dyDescent="0.2">
      <c r="A6" s="14"/>
      <c r="B6" s="19" t="s">
        <v>10</v>
      </c>
      <c r="C6" s="19"/>
      <c r="D6" s="19" t="s">
        <v>9</v>
      </c>
      <c r="E6" s="19"/>
      <c r="F6" s="19" t="s">
        <v>8</v>
      </c>
      <c r="G6" s="19"/>
      <c r="H6" s="18"/>
      <c r="I6" s="18"/>
      <c r="J6" s="18"/>
      <c r="K6" s="18"/>
      <c r="L6" s="18"/>
      <c r="M6" s="18"/>
    </row>
    <row r="7" spans="1:26" x14ac:dyDescent="0.2">
      <c r="A7" s="14" t="s">
        <v>8</v>
      </c>
      <c r="B7" s="11">
        <v>17811</v>
      </c>
      <c r="C7" s="13">
        <f>+B7/F7*100</f>
        <v>49.19486258804033</v>
      </c>
      <c r="D7" s="11">
        <v>18394</v>
      </c>
      <c r="E7" s="13">
        <f>+D7/$F7*100</f>
        <v>50.805137411959677</v>
      </c>
      <c r="F7" s="11">
        <f>SUM(B7,D7)</f>
        <v>36205</v>
      </c>
      <c r="G7" s="13">
        <f>+F7/$F7*100</f>
        <v>100</v>
      </c>
      <c r="H7" s="18" t="s">
        <v>7</v>
      </c>
      <c r="I7" s="18"/>
      <c r="J7" s="18"/>
      <c r="K7" s="18"/>
      <c r="L7" s="18"/>
      <c r="M7" s="18"/>
    </row>
    <row r="8" spans="1:26" x14ac:dyDescent="0.2">
      <c r="A8" s="14"/>
      <c r="B8" s="11"/>
      <c r="C8" s="13"/>
      <c r="D8" s="11"/>
      <c r="E8" s="13"/>
      <c r="F8" s="11"/>
      <c r="G8" s="13"/>
      <c r="H8" s="18"/>
      <c r="I8" s="18"/>
      <c r="J8" s="18"/>
      <c r="K8" s="18"/>
      <c r="L8" s="18"/>
      <c r="M8" s="18"/>
    </row>
    <row r="9" spans="1:26" x14ac:dyDescent="0.2">
      <c r="A9" s="14" t="s">
        <v>5</v>
      </c>
      <c r="B9" s="11">
        <v>6488</v>
      </c>
      <c r="C9" s="13">
        <f>+B9/F9*100</f>
        <v>68.743377834286918</v>
      </c>
      <c r="D9" s="11">
        <v>2950</v>
      </c>
      <c r="E9" s="13">
        <f>+D9/$F9*100</f>
        <v>31.256622165713075</v>
      </c>
      <c r="F9" s="11">
        <f>SUM(B9,D9)</f>
        <v>9438</v>
      </c>
      <c r="G9" s="13">
        <f>+F9/$F9*100</f>
        <v>100</v>
      </c>
      <c r="H9" s="18" t="s">
        <v>6</v>
      </c>
      <c r="I9" s="18"/>
      <c r="J9" s="18"/>
      <c r="K9" s="18"/>
      <c r="L9" s="18"/>
      <c r="M9" s="18"/>
    </row>
    <row r="10" spans="1:26" x14ac:dyDescent="0.2">
      <c r="A10" s="14" t="s">
        <v>3</v>
      </c>
      <c r="B10" s="11">
        <v>4164</v>
      </c>
      <c r="C10" s="13">
        <f>+B10/F10*100</f>
        <v>33.936430317848412</v>
      </c>
      <c r="D10" s="11">
        <v>8106</v>
      </c>
      <c r="E10" s="13">
        <f>+D10/$F10*100</f>
        <v>66.063569682151595</v>
      </c>
      <c r="F10" s="11">
        <f>SUM(B10,D10)</f>
        <v>12270</v>
      </c>
      <c r="G10" s="13">
        <f>+F10/$F10*100</f>
        <v>100</v>
      </c>
      <c r="H10" s="18"/>
      <c r="I10" s="18"/>
      <c r="J10" s="18"/>
      <c r="K10" s="18"/>
      <c r="L10" s="18"/>
      <c r="M10" s="18"/>
    </row>
    <row r="11" spans="1:26" x14ac:dyDescent="0.2">
      <c r="A11" s="14" t="s">
        <v>2</v>
      </c>
      <c r="B11" s="11">
        <v>6142</v>
      </c>
      <c r="C11" s="13">
        <f>+B11/F11*100</f>
        <v>47.38466286066965</v>
      </c>
      <c r="D11" s="11">
        <v>6820</v>
      </c>
      <c r="E11" s="13">
        <f>+D11/$F11*100</f>
        <v>52.61533713933035</v>
      </c>
      <c r="F11" s="11">
        <f>SUM(B11,D11)</f>
        <v>12962</v>
      </c>
      <c r="G11" s="13">
        <f>+F11/$F11*100</f>
        <v>100</v>
      </c>
      <c r="H11" s="18"/>
      <c r="I11" s="18"/>
      <c r="J11" s="18"/>
      <c r="K11" s="18"/>
      <c r="L11" s="18"/>
      <c r="M11" s="18"/>
    </row>
    <row r="12" spans="1:26" x14ac:dyDescent="0.2">
      <c r="A12" s="14" t="s">
        <v>1</v>
      </c>
      <c r="B12" s="11">
        <v>1493</v>
      </c>
      <c r="C12" s="13">
        <f>+B12/F12*100</f>
        <v>37.001239157372986</v>
      </c>
      <c r="D12" s="11">
        <v>2542</v>
      </c>
      <c r="E12" s="13">
        <f>+D12/$F12*100</f>
        <v>62.998760842627007</v>
      </c>
      <c r="F12" s="11">
        <f>SUM(B12,D12)</f>
        <v>4035</v>
      </c>
      <c r="G12" s="13">
        <f>+F12/$F12*100</f>
        <v>100</v>
      </c>
      <c r="H12" s="10"/>
    </row>
    <row r="13" spans="1:26" x14ac:dyDescent="0.2">
      <c r="A13" s="14"/>
      <c r="B13" s="11">
        <f>SUM(B9:B12)</f>
        <v>18287</v>
      </c>
      <c r="C13" s="13"/>
      <c r="D13" s="11">
        <f>SUM(D9:D12)</f>
        <v>20418</v>
      </c>
      <c r="E13" s="17"/>
      <c r="F13" s="11">
        <f>SUM(F9:F12)</f>
        <v>38705</v>
      </c>
      <c r="G13" s="11">
        <f>SUM(G9:G12)</f>
        <v>400</v>
      </c>
      <c r="H13" s="10"/>
    </row>
    <row r="14" spans="1:26" x14ac:dyDescent="0.2">
      <c r="A14" s="14" t="s">
        <v>5</v>
      </c>
      <c r="B14" s="11">
        <v>761</v>
      </c>
      <c r="C14" s="13">
        <f>+B14/F14*100</f>
        <v>70.332717190388166</v>
      </c>
      <c r="D14" s="11">
        <v>321</v>
      </c>
      <c r="E14" s="13">
        <f>+D14/$F14*100</f>
        <v>29.667282809611827</v>
      </c>
      <c r="F14" s="11">
        <f>SUM(B14,D14)</f>
        <v>1082</v>
      </c>
      <c r="G14" s="13">
        <f>+F14/$F14*100</f>
        <v>100</v>
      </c>
      <c r="H14" s="10" t="s">
        <v>4</v>
      </c>
    </row>
    <row r="15" spans="1:26" x14ac:dyDescent="0.2">
      <c r="A15" s="14" t="s">
        <v>3</v>
      </c>
      <c r="B15" s="11">
        <v>729</v>
      </c>
      <c r="C15" s="13">
        <f>+B15/F15*100</f>
        <v>44.074969770253929</v>
      </c>
      <c r="D15" s="11">
        <v>925</v>
      </c>
      <c r="E15" s="13">
        <f>+D15/$F15*100</f>
        <v>55.925030229746078</v>
      </c>
      <c r="F15" s="11">
        <f>SUM(B15,D15)</f>
        <v>1654</v>
      </c>
      <c r="G15" s="13">
        <f>+F15/$F15*100</f>
        <v>100</v>
      </c>
      <c r="H15" s="10"/>
    </row>
    <row r="16" spans="1:26" x14ac:dyDescent="0.2">
      <c r="A16" s="14" t="s">
        <v>2</v>
      </c>
      <c r="B16" s="11">
        <v>949</v>
      </c>
      <c r="C16" s="13">
        <f>+B16/F16*100</f>
        <v>50.640341515474915</v>
      </c>
      <c r="D16" s="11">
        <v>925</v>
      </c>
      <c r="E16" s="13">
        <f>+D16/$F16*100</f>
        <v>49.359658484525085</v>
      </c>
      <c r="F16" s="11">
        <f>SUM(B16,D16)</f>
        <v>1874</v>
      </c>
      <c r="G16" s="13">
        <f>+F16/$F16*100</f>
        <v>100</v>
      </c>
      <c r="H16" s="10"/>
      <c r="N16" s="15"/>
      <c r="O16" s="16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x14ac:dyDescent="0.2">
      <c r="A17" s="14" t="s">
        <v>1</v>
      </c>
      <c r="B17" s="11">
        <v>437</v>
      </c>
      <c r="C17" s="13">
        <f>+B17/F17*100</f>
        <v>49.885844748858446</v>
      </c>
      <c r="D17" s="11">
        <v>439</v>
      </c>
      <c r="E17" s="13">
        <f>+D17/$F17*100</f>
        <v>50.114155251141554</v>
      </c>
      <c r="F17" s="11">
        <f>SUM(B17,D17)</f>
        <v>876</v>
      </c>
      <c r="G17" s="13">
        <f>+F17/$F17*100</f>
        <v>100</v>
      </c>
      <c r="H17" s="10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x14ac:dyDescent="0.2">
      <c r="A18" s="14"/>
      <c r="B18" s="11">
        <f>SUM(B14:B17)</f>
        <v>2876</v>
      </c>
      <c r="C18" s="13"/>
      <c r="D18" s="11">
        <f>SUM(D14:D17)</f>
        <v>2610</v>
      </c>
      <c r="E18" s="11"/>
      <c r="F18" s="11">
        <f>SUM(F14:F17)</f>
        <v>5486</v>
      </c>
      <c r="G18" s="11"/>
      <c r="H18" s="10"/>
    </row>
    <row r="19" spans="1:26" x14ac:dyDescent="0.2">
      <c r="A19" s="12"/>
      <c r="B19" s="11"/>
      <c r="C19" s="10"/>
      <c r="D19" s="10"/>
      <c r="E19" s="10"/>
      <c r="F19" s="10"/>
      <c r="G19" s="10"/>
      <c r="H19" s="10"/>
    </row>
    <row r="20" spans="1:26" x14ac:dyDescent="0.2">
      <c r="A20" s="10"/>
      <c r="B20" s="10"/>
      <c r="C20" s="10"/>
      <c r="D20" s="10"/>
      <c r="E20" s="10"/>
      <c r="F20" s="10"/>
      <c r="G20" s="10"/>
      <c r="H20" s="10"/>
    </row>
    <row r="21" spans="1:26" x14ac:dyDescent="0.2">
      <c r="B21" s="10"/>
      <c r="E21" s="9"/>
      <c r="F21" s="9"/>
    </row>
    <row r="22" spans="1:26" x14ac:dyDescent="0.2">
      <c r="E22" s="8"/>
      <c r="F22" s="8"/>
    </row>
    <row r="27" spans="1:26" x14ac:dyDescent="0.2">
      <c r="A27" s="7"/>
      <c r="C27" s="6"/>
      <c r="D27" s="6"/>
    </row>
    <row r="28" spans="1:26" x14ac:dyDescent="0.2">
      <c r="A28" s="2"/>
      <c r="B28" s="6"/>
      <c r="C28" s="2"/>
      <c r="D28" s="2"/>
      <c r="E28" s="2"/>
      <c r="F28" s="2"/>
    </row>
    <row r="29" spans="1:26" x14ac:dyDescent="0.2">
      <c r="B29" s="2"/>
      <c r="C29" s="2"/>
      <c r="D29" s="2"/>
      <c r="E29" s="2"/>
      <c r="F29" s="2"/>
    </row>
    <row r="30" spans="1:26" x14ac:dyDescent="0.2">
      <c r="B30" s="2"/>
      <c r="C30" s="4"/>
      <c r="D30" s="5"/>
      <c r="E30" s="4"/>
      <c r="F30" s="4"/>
      <c r="G30" s="4"/>
      <c r="H30" s="4"/>
      <c r="I30" s="5"/>
      <c r="J30" s="5"/>
    </row>
    <row r="31" spans="1:26" x14ac:dyDescent="0.2">
      <c r="B31" s="4"/>
    </row>
    <row r="49" spans="1:2" x14ac:dyDescent="0.2">
      <c r="A49" s="3" t="s">
        <v>0</v>
      </c>
    </row>
    <row r="51" spans="1:2" s="2" customFormat="1" x14ac:dyDescent="0.2">
      <c r="B51" s="1"/>
    </row>
    <row r="52" spans="1:2" x14ac:dyDescent="0.2">
      <c r="B52" s="2"/>
    </row>
  </sheetData>
  <mergeCells count="3">
    <mergeCell ref="A1:M1"/>
    <mergeCell ref="A2:M2"/>
    <mergeCell ref="A3:M3"/>
  </mergeCells>
  <printOptions horizontalCentered="1"/>
  <pageMargins left="0.59" right="0.59" top="0.59" bottom="0.59" header="0.39000000000000007" footer="0.39000000000000007"/>
  <pageSetup scale="73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primer ingreso por sexo</vt:lpstr>
      <vt:lpstr>'primer ingreso por sexo'!Área_de_impresión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2018-06-07T18:18:09Z</dcterms:created>
  <dcterms:modified xsi:type="dcterms:W3CDTF">2018-06-07T18:18:24Z</dcterms:modified>
</cp:coreProperties>
</file>