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especializació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especialización!$A$5:$H$6</definedName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'[3]orden descend'!$A$1:$B$69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B8" i="1" l="1"/>
  <c r="D8" i="1"/>
  <c r="F8" i="1"/>
  <c r="B9" i="1"/>
  <c r="C9" i="1"/>
  <c r="C8" i="1" s="1"/>
  <c r="D9" i="1"/>
  <c r="E9" i="1"/>
  <c r="E8" i="1" s="1"/>
  <c r="F9" i="1"/>
  <c r="G9" i="1"/>
  <c r="G8" i="1" s="1"/>
  <c r="H10" i="1"/>
  <c r="B11" i="1"/>
  <c r="C11" i="1"/>
  <c r="D11" i="1"/>
  <c r="E11" i="1"/>
  <c r="F11" i="1"/>
  <c r="G11" i="1"/>
  <c r="H12" i="1"/>
  <c r="H11" i="1" s="1"/>
  <c r="H13" i="1"/>
  <c r="H14" i="1"/>
  <c r="H15" i="1"/>
  <c r="H16" i="1"/>
  <c r="H17" i="1"/>
  <c r="H18" i="1"/>
  <c r="H19" i="1"/>
  <c r="H20" i="1"/>
  <c r="C21" i="1"/>
  <c r="E21" i="1"/>
  <c r="B22" i="1"/>
  <c r="C22" i="1"/>
  <c r="D22" i="1"/>
  <c r="H23" i="1"/>
  <c r="B24" i="1"/>
  <c r="B21" i="1" s="1"/>
  <c r="C24" i="1"/>
  <c r="D24" i="1"/>
  <c r="D21" i="1" s="1"/>
  <c r="E24" i="1"/>
  <c r="E22" i="1" s="1"/>
  <c r="F24" i="1"/>
  <c r="F22" i="1" s="1"/>
  <c r="G24" i="1"/>
  <c r="G22" i="1" s="1"/>
  <c r="H22" i="1" s="1"/>
  <c r="H24" i="1"/>
  <c r="H25" i="1"/>
  <c r="H26" i="1"/>
  <c r="H27" i="1"/>
  <c r="H28" i="1"/>
  <c r="C29" i="1"/>
  <c r="E29" i="1"/>
  <c r="B30" i="1"/>
  <c r="B29" i="1" s="1"/>
  <c r="C30" i="1"/>
  <c r="D30" i="1"/>
  <c r="D29" i="1" s="1"/>
  <c r="E30" i="1"/>
  <c r="F30" i="1"/>
  <c r="F29" i="1" s="1"/>
  <c r="G29" i="1" s="1"/>
  <c r="H29" i="1" s="1"/>
  <c r="H31" i="1"/>
  <c r="H32" i="1"/>
  <c r="H33" i="1"/>
  <c r="H34" i="1"/>
  <c r="H35" i="1"/>
  <c r="B36" i="1"/>
  <c r="D36" i="1"/>
  <c r="F36" i="1"/>
  <c r="B37" i="1"/>
  <c r="C37" i="1"/>
  <c r="C36" i="1" s="1"/>
  <c r="D37" i="1"/>
  <c r="E37" i="1"/>
  <c r="E36" i="1" s="1"/>
  <c r="F37" i="1"/>
  <c r="G37" i="1"/>
  <c r="G36" i="1" s="1"/>
  <c r="H38" i="1"/>
  <c r="H37" i="1" s="1"/>
  <c r="H36" i="1" s="1"/>
  <c r="H39" i="1"/>
  <c r="H40" i="1"/>
  <c r="H41" i="1"/>
  <c r="H42" i="1"/>
  <c r="C43" i="1"/>
  <c r="E43" i="1"/>
  <c r="G43" i="1"/>
  <c r="B44" i="1"/>
  <c r="B43" i="1" s="1"/>
  <c r="C44" i="1"/>
  <c r="D44" i="1"/>
  <c r="D43" i="1" s="1"/>
  <c r="E44" i="1"/>
  <c r="F44" i="1"/>
  <c r="F43" i="1" s="1"/>
  <c r="G44" i="1"/>
  <c r="H45" i="1"/>
  <c r="H46" i="1"/>
  <c r="H44" i="1" s="1"/>
  <c r="H43" i="1" s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B66" i="1"/>
  <c r="D66" i="1"/>
  <c r="F66" i="1"/>
  <c r="B67" i="1"/>
  <c r="C67" i="1"/>
  <c r="C66" i="1" s="1"/>
  <c r="D67" i="1"/>
  <c r="E67" i="1"/>
  <c r="E66" i="1" s="1"/>
  <c r="F67" i="1"/>
  <c r="G67" i="1"/>
  <c r="G66" i="1" s="1"/>
  <c r="H66" i="1" s="1"/>
  <c r="H68" i="1"/>
  <c r="H69" i="1"/>
  <c r="H70" i="1"/>
  <c r="H71" i="1"/>
  <c r="H72" i="1"/>
  <c r="H73" i="1"/>
  <c r="H74" i="1"/>
  <c r="H75" i="1"/>
  <c r="H76" i="1"/>
  <c r="C77" i="1"/>
  <c r="E77" i="1"/>
  <c r="G77" i="1"/>
  <c r="B78" i="1"/>
  <c r="B77" i="1" s="1"/>
  <c r="C78" i="1"/>
  <c r="D78" i="1"/>
  <c r="D77" i="1" s="1"/>
  <c r="E78" i="1"/>
  <c r="F78" i="1"/>
  <c r="F77" i="1" s="1"/>
  <c r="G78" i="1"/>
  <c r="H78" i="1"/>
  <c r="H77" i="1" s="1"/>
  <c r="H79" i="1"/>
  <c r="B80" i="1"/>
  <c r="D80" i="1"/>
  <c r="F80" i="1"/>
  <c r="B81" i="1"/>
  <c r="C81" i="1"/>
  <c r="C80" i="1" s="1"/>
  <c r="D81" i="1"/>
  <c r="E81" i="1"/>
  <c r="E80" i="1" s="1"/>
  <c r="F81" i="1"/>
  <c r="G81" i="1"/>
  <c r="G80" i="1" s="1"/>
  <c r="H80" i="1" s="1"/>
  <c r="H82" i="1"/>
  <c r="H83" i="1"/>
  <c r="H84" i="1"/>
  <c r="H85" i="1"/>
  <c r="H86" i="1"/>
  <c r="H87" i="1"/>
  <c r="H88" i="1"/>
  <c r="H89" i="1"/>
  <c r="B90" i="1"/>
  <c r="D90" i="1"/>
  <c r="F90" i="1"/>
  <c r="B91" i="1"/>
  <c r="C91" i="1"/>
  <c r="C90" i="1" s="1"/>
  <c r="D91" i="1"/>
  <c r="E91" i="1"/>
  <c r="E90" i="1" s="1"/>
  <c r="F91" i="1"/>
  <c r="G91" i="1"/>
  <c r="G90" i="1" s="1"/>
  <c r="H90" i="1" s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C171" i="1"/>
  <c r="E171" i="1"/>
  <c r="B172" i="1"/>
  <c r="B171" i="1" s="1"/>
  <c r="C172" i="1"/>
  <c r="D172" i="1"/>
  <c r="D171" i="1" s="1"/>
  <c r="E172" i="1"/>
  <c r="F172" i="1"/>
  <c r="F171" i="1" s="1"/>
  <c r="G171" i="1" s="1"/>
  <c r="G172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C185" i="1"/>
  <c r="E185" i="1"/>
  <c r="G185" i="1"/>
  <c r="B186" i="1"/>
  <c r="B185" i="1" s="1"/>
  <c r="C186" i="1"/>
  <c r="D186" i="1"/>
  <c r="D185" i="1" s="1"/>
  <c r="H185" i="1" s="1"/>
  <c r="E186" i="1"/>
  <c r="F186" i="1"/>
  <c r="F185" i="1" s="1"/>
  <c r="G186" i="1"/>
  <c r="H186" i="1"/>
  <c r="H187" i="1"/>
  <c r="H188" i="1"/>
  <c r="H189" i="1"/>
  <c r="B190" i="1"/>
  <c r="D190" i="1"/>
  <c r="F190" i="1"/>
  <c r="B191" i="1"/>
  <c r="C191" i="1"/>
  <c r="C190" i="1" s="1"/>
  <c r="D191" i="1"/>
  <c r="E191" i="1"/>
  <c r="E190" i="1" s="1"/>
  <c r="F191" i="1"/>
  <c r="G191" i="1"/>
  <c r="G190" i="1" s="1"/>
  <c r="H192" i="1"/>
  <c r="H191" i="1" s="1"/>
  <c r="H190" i="1" s="1"/>
  <c r="H193" i="1"/>
  <c r="H194" i="1"/>
  <c r="H195" i="1"/>
  <c r="H196" i="1"/>
  <c r="H197" i="1"/>
  <c r="B198" i="1"/>
  <c r="D198" i="1"/>
  <c r="F198" i="1"/>
  <c r="B199" i="1"/>
  <c r="C199" i="1"/>
  <c r="C198" i="1" s="1"/>
  <c r="D199" i="1"/>
  <c r="E199" i="1"/>
  <c r="E198" i="1" s="1"/>
  <c r="F199" i="1"/>
  <c r="G199" i="1"/>
  <c r="G198" i="1" s="1"/>
  <c r="H198" i="1" s="1"/>
  <c r="H200" i="1"/>
  <c r="B202" i="1"/>
  <c r="B201" i="1" s="1"/>
  <c r="C202" i="1"/>
  <c r="D202" i="1"/>
  <c r="D201" i="1" s="1"/>
  <c r="E202" i="1"/>
  <c r="F202" i="1"/>
  <c r="F201" i="1" s="1"/>
  <c r="G202" i="1"/>
  <c r="H202" i="1"/>
  <c r="H203" i="1"/>
  <c r="B204" i="1"/>
  <c r="C204" i="1"/>
  <c r="D204" i="1"/>
  <c r="E204" i="1"/>
  <c r="F204" i="1"/>
  <c r="G204" i="1"/>
  <c r="H204" i="1"/>
  <c r="H205" i="1"/>
  <c r="B206" i="1"/>
  <c r="C206" i="1"/>
  <c r="C201" i="1" s="1"/>
  <c r="D206" i="1"/>
  <c r="E206" i="1"/>
  <c r="E201" i="1" s="1"/>
  <c r="F206" i="1"/>
  <c r="G206" i="1"/>
  <c r="H206" i="1"/>
  <c r="H207" i="1"/>
  <c r="B208" i="1"/>
  <c r="C208" i="1"/>
  <c r="D208" i="1"/>
  <c r="E208" i="1"/>
  <c r="F208" i="1"/>
  <c r="G208" i="1"/>
  <c r="G201" i="1" s="1"/>
  <c r="H208" i="1"/>
  <c r="H209" i="1"/>
  <c r="B210" i="1"/>
  <c r="C210" i="1"/>
  <c r="D210" i="1"/>
  <c r="E210" i="1"/>
  <c r="F210" i="1"/>
  <c r="G210" i="1"/>
  <c r="H210" i="1"/>
  <c r="H211" i="1"/>
  <c r="B212" i="1"/>
  <c r="C212" i="1"/>
  <c r="D212" i="1"/>
  <c r="E212" i="1"/>
  <c r="F212" i="1"/>
  <c r="G212" i="1"/>
  <c r="H212" i="1"/>
  <c r="H213" i="1"/>
  <c r="H214" i="1"/>
  <c r="C215" i="1"/>
  <c r="E215" i="1"/>
  <c r="G215" i="1"/>
  <c r="B216" i="1"/>
  <c r="B215" i="1" s="1"/>
  <c r="C216" i="1"/>
  <c r="D216" i="1"/>
  <c r="D215" i="1" s="1"/>
  <c r="H215" i="1" s="1"/>
  <c r="E216" i="1"/>
  <c r="F216" i="1"/>
  <c r="F215" i="1" s="1"/>
  <c r="G216" i="1"/>
  <c r="H216" i="1"/>
  <c r="H217" i="1"/>
  <c r="F218" i="1"/>
  <c r="B219" i="1"/>
  <c r="C219" i="1"/>
  <c r="C218" i="1" s="1"/>
  <c r="D219" i="1"/>
  <c r="E219" i="1"/>
  <c r="E218" i="1" s="1"/>
  <c r="F219" i="1"/>
  <c r="G219" i="1"/>
  <c r="G218" i="1" s="1"/>
  <c r="H220" i="1"/>
  <c r="H219" i="1" s="1"/>
  <c r="B221" i="1"/>
  <c r="C221" i="1"/>
  <c r="D221" i="1"/>
  <c r="E221" i="1"/>
  <c r="F221" i="1"/>
  <c r="G221" i="1"/>
  <c r="H221" i="1" s="1"/>
  <c r="H222" i="1"/>
  <c r="B223" i="1"/>
  <c r="B218" i="1" s="1"/>
  <c r="C223" i="1"/>
  <c r="D223" i="1"/>
  <c r="D218" i="1" s="1"/>
  <c r="E223" i="1"/>
  <c r="F223" i="1"/>
  <c r="G223" i="1"/>
  <c r="H224" i="1"/>
  <c r="H223" i="1" s="1"/>
  <c r="B226" i="1"/>
  <c r="B225" i="1" s="1"/>
  <c r="C226" i="1"/>
  <c r="D226" i="1"/>
  <c r="D225" i="1" s="1"/>
  <c r="E226" i="1"/>
  <c r="F226" i="1"/>
  <c r="F225" i="1" s="1"/>
  <c r="G226" i="1"/>
  <c r="H226" i="1"/>
  <c r="H227" i="1"/>
  <c r="B228" i="1"/>
  <c r="C228" i="1"/>
  <c r="D228" i="1"/>
  <c r="E228" i="1"/>
  <c r="F228" i="1"/>
  <c r="G228" i="1" s="1"/>
  <c r="H229" i="1"/>
  <c r="B230" i="1"/>
  <c r="C230" i="1"/>
  <c r="C225" i="1" s="1"/>
  <c r="D230" i="1"/>
  <c r="E230" i="1"/>
  <c r="F230" i="1"/>
  <c r="G230" i="1" s="1"/>
  <c r="H230" i="1" s="1"/>
  <c r="H231" i="1"/>
  <c r="B232" i="1"/>
  <c r="C232" i="1"/>
  <c r="D232" i="1"/>
  <c r="E232" i="1"/>
  <c r="E225" i="1" s="1"/>
  <c r="F232" i="1"/>
  <c r="G232" i="1" s="1"/>
  <c r="H232" i="1" s="1"/>
  <c r="H233" i="1"/>
  <c r="B235" i="1"/>
  <c r="C235" i="1"/>
  <c r="C234" i="1" s="1"/>
  <c r="D235" i="1"/>
  <c r="E235" i="1"/>
  <c r="E234" i="1" s="1"/>
  <c r="F235" i="1"/>
  <c r="G235" i="1"/>
  <c r="G234" i="1" s="1"/>
  <c r="H236" i="1"/>
  <c r="B237" i="1"/>
  <c r="C237" i="1"/>
  <c r="D237" i="1"/>
  <c r="E237" i="1"/>
  <c r="F237" i="1"/>
  <c r="G237" i="1"/>
  <c r="H237" i="1" s="1"/>
  <c r="H238" i="1"/>
  <c r="B239" i="1"/>
  <c r="B234" i="1" s="1"/>
  <c r="C239" i="1"/>
  <c r="D239" i="1"/>
  <c r="E239" i="1"/>
  <c r="F239" i="1"/>
  <c r="G239" i="1"/>
  <c r="H239" i="1" s="1"/>
  <c r="H240" i="1"/>
  <c r="B241" i="1"/>
  <c r="C241" i="1"/>
  <c r="D241" i="1"/>
  <c r="D234" i="1" s="1"/>
  <c r="H234" i="1" s="1"/>
  <c r="E241" i="1"/>
  <c r="F241" i="1"/>
  <c r="F234" i="1" s="1"/>
  <c r="G241" i="1"/>
  <c r="H241" i="1" s="1"/>
  <c r="H242" i="1"/>
  <c r="H243" i="1"/>
  <c r="B244" i="1"/>
  <c r="C244" i="1"/>
  <c r="D244" i="1"/>
  <c r="E244" i="1"/>
  <c r="F244" i="1"/>
  <c r="G244" i="1"/>
  <c r="H244" i="1"/>
  <c r="H245" i="1"/>
  <c r="H246" i="1"/>
  <c r="H247" i="1"/>
  <c r="H248" i="1"/>
  <c r="H249" i="1"/>
  <c r="E250" i="1"/>
  <c r="G250" i="1"/>
  <c r="B251" i="1"/>
  <c r="B250" i="1" s="1"/>
  <c r="C251" i="1"/>
  <c r="C250" i="1" s="1"/>
  <c r="D251" i="1"/>
  <c r="D250" i="1" s="1"/>
  <c r="E251" i="1"/>
  <c r="F251" i="1"/>
  <c r="F250" i="1" s="1"/>
  <c r="G251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B267" i="1"/>
  <c r="D267" i="1"/>
  <c r="F267" i="1"/>
  <c r="B268" i="1"/>
  <c r="C268" i="1"/>
  <c r="C267" i="1" s="1"/>
  <c r="C278" i="1" s="1"/>
  <c r="D268" i="1"/>
  <c r="E268" i="1"/>
  <c r="E267" i="1" s="1"/>
  <c r="E278" i="1" s="1"/>
  <c r="F268" i="1"/>
  <c r="G268" i="1"/>
  <c r="G267" i="1" s="1"/>
  <c r="H267" i="1" s="1"/>
  <c r="H269" i="1"/>
  <c r="H270" i="1"/>
  <c r="H271" i="1"/>
  <c r="C272" i="1"/>
  <c r="E272" i="1"/>
  <c r="B273" i="1"/>
  <c r="B272" i="1" s="1"/>
  <c r="C273" i="1"/>
  <c r="D273" i="1"/>
  <c r="D272" i="1" s="1"/>
  <c r="E273" i="1"/>
  <c r="F273" i="1"/>
  <c r="F272" i="1" s="1"/>
  <c r="G273" i="1"/>
  <c r="B275" i="1"/>
  <c r="C275" i="1"/>
  <c r="D275" i="1"/>
  <c r="E275" i="1"/>
  <c r="F275" i="1"/>
  <c r="G275" i="1" s="1"/>
  <c r="H276" i="1"/>
  <c r="H275" i="1" l="1"/>
  <c r="G272" i="1"/>
  <c r="H272" i="1"/>
  <c r="D278" i="1"/>
  <c r="H250" i="1"/>
  <c r="B278" i="1"/>
  <c r="H274" i="1"/>
  <c r="H273" i="1" s="1"/>
  <c r="H268" i="1"/>
  <c r="G225" i="1"/>
  <c r="H228" i="1"/>
  <c r="H225" i="1"/>
  <c r="H201" i="1"/>
  <c r="H218" i="1"/>
  <c r="H171" i="1"/>
  <c r="H235" i="1"/>
  <c r="H199" i="1"/>
  <c r="H91" i="1"/>
  <c r="H81" i="1"/>
  <c r="H67" i="1"/>
  <c r="G30" i="1"/>
  <c r="H30" i="1" s="1"/>
  <c r="F21" i="1"/>
  <c r="H9" i="1"/>
  <c r="H8" i="1" s="1"/>
  <c r="G21" i="1" l="1"/>
  <c r="F278" i="1"/>
  <c r="H21" i="1" l="1"/>
  <c r="H278" i="1" s="1"/>
  <c r="G278" i="1"/>
</calcChain>
</file>

<file path=xl/sharedStrings.xml><?xml version="1.0" encoding="utf-8"?>
<sst xmlns="http://schemas.openxmlformats.org/spreadsheetml/2006/main" count="285" uniqueCount="276">
  <si>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</si>
  <si>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</si>
  <si>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</si>
  <si>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Estadística Aplicada</t>
  </si>
  <si>
    <t>Posgrado en Ciencias Matemáticas</t>
  </si>
  <si>
    <t>Especialización en Cómputo de Alto Rendimiento</t>
  </si>
  <si>
    <t>Posgrado en Ciencia e Ingeniería de la Computación</t>
  </si>
  <si>
    <t>Instituto de Investigaciones en Matemáticas Aplicadas y en Sistemas</t>
  </si>
  <si>
    <t>Trabajo Social en Modelos de Intervención con Mujeres</t>
  </si>
  <si>
    <t xml:space="preserve">Trabajo Social en Modelos de Intervención con Jóvenes </t>
  </si>
  <si>
    <t>Trabajo Social en Modelos de Intervención con Adultos Mayores</t>
  </si>
  <si>
    <t>Programa Único de las Especializaciones en Trabajo Social</t>
  </si>
  <si>
    <t>Escuela Nacional de Trabajo Social</t>
  </si>
  <si>
    <t>Especialización en Enfermería Perioperatoria</t>
  </si>
  <si>
    <t>Especialización en Enfermería Perinatal</t>
  </si>
  <si>
    <t>Especialización en Enfermería Oncológica</t>
  </si>
  <si>
    <t>Especialización en Enfermería Neurológica</t>
  </si>
  <si>
    <t>Especialización en Enfermería Nefrológica</t>
  </si>
  <si>
    <t>Especialización en Enfermería Infantil</t>
  </si>
  <si>
    <t>Especialización en Enfermería en Salud Pública</t>
  </si>
  <si>
    <t>Especialización en Enfermería en Salud Mental</t>
  </si>
  <si>
    <t>Especialización en Enfermería en Rehabilitación</t>
  </si>
  <si>
    <t>Especialización en Enfermería en la Cultura Física y el Deporte</t>
  </si>
  <si>
    <t>Especialización en Enfermería en Atención en el Hogar</t>
  </si>
  <si>
    <t>Especialización en Enfermería del Neonato</t>
  </si>
  <si>
    <t>Especialización en Enfermería del Anciano</t>
  </si>
  <si>
    <t>Especialización en Enfermería del Adulto en Estado Crítico</t>
  </si>
  <si>
    <t>Especialización en Enfermería Cardiovascular</t>
  </si>
  <si>
    <t>Plan Único de Especialización en Enfermería</t>
  </si>
  <si>
    <t>Escuela Nacional de Enfermería y Obstetricia</t>
  </si>
  <si>
    <t>Especialización en Patología Oral y Maxilofacial</t>
  </si>
  <si>
    <t>Especialización en Ortodoncia</t>
  </si>
  <si>
    <t>Especialización en Odontología Pediátrica</t>
  </si>
  <si>
    <t>Especialización en Cirugía Oral y Maxilofacial</t>
  </si>
  <si>
    <t>Programa de Especializaciones en Odontología</t>
  </si>
  <si>
    <t>Escuela Nacional de Estudios Superiores, Unidad León</t>
  </si>
  <si>
    <t>Farmacia Industrial (Procesos Farmacéuticos)</t>
  </si>
  <si>
    <t>Farmacia Industrial (Desarrollo Farmacéutico)</t>
  </si>
  <si>
    <t>Programa de Especializaciones en Farmacia Industrial</t>
  </si>
  <si>
    <t>Salud en el Trabajo y su Impacto Ambiental</t>
  </si>
  <si>
    <t>Programa de Especialización en Salud en el Trabajo</t>
  </si>
  <si>
    <t>Estomatología en Atención Primaria</t>
  </si>
  <si>
    <t>Especialización en Estomatología en Atención Primaria</t>
  </si>
  <si>
    <t>Estomatología del Niño y del Adolescente</t>
  </si>
  <si>
    <t>Programa de Especialización en Estomatología del Niño y del Adolescente</t>
  </si>
  <si>
    <t>Facultad de Estudios Superiores Zaragoza</t>
  </si>
  <si>
    <t>Estomatología Pediátrica</t>
  </si>
  <si>
    <t>Programa de Especialización en Estomatología Pediátrica</t>
  </si>
  <si>
    <t>Enfermería Nefrológica</t>
  </si>
  <si>
    <t>Programa de Especialización en Enfermería</t>
  </si>
  <si>
    <t>Ortodoncia</t>
  </si>
  <si>
    <t>Endoperiodontología</t>
  </si>
  <si>
    <t>Especialización en Endoperiodontología</t>
  </si>
  <si>
    <t>Facultad de Estudios Superiores Iztacala</t>
  </si>
  <si>
    <t>Valuación Rural</t>
  </si>
  <si>
    <t>Programa de Especialización en Valuación Rural</t>
  </si>
  <si>
    <t>Especialización en Producción de Ovinos y Caprinos</t>
  </si>
  <si>
    <t>Farmacia Hospitalaria y Clínica</t>
  </si>
  <si>
    <t>Especialización en Farmacia Hospitalaria y Clínica</t>
  </si>
  <si>
    <t>Facultad de Estudios Superiores Cuautitlán</t>
  </si>
  <si>
    <t>Puentes</t>
  </si>
  <si>
    <t>Programa de Especialización en Puentes</t>
  </si>
  <si>
    <t>Facultad de Estudios Superiores Aragón</t>
  </si>
  <si>
    <t>Derechos Humanos</t>
  </si>
  <si>
    <t>Derecho Penal</t>
  </si>
  <si>
    <t>Plan Único de Especializaciones en Derecho</t>
  </si>
  <si>
    <t>Especialización en Tecnología Digital para la Enseñanza de Matemáticas</t>
  </si>
  <si>
    <t>Programa de Especialización en Tecnología Digital para la Enseñanza de Matemáticas</t>
  </si>
  <si>
    <t>Sistemas de Calidad</t>
  </si>
  <si>
    <t>Especialización en Sistemas de Calidad</t>
  </si>
  <si>
    <t>Instituciones Administrativas de Finanzas Públicas</t>
  </si>
  <si>
    <t>Especialización en Instituciones Administrativas de Finanzas Públicas</t>
  </si>
  <si>
    <t>Geotecnia</t>
  </si>
  <si>
    <t>Especialización en Geotecnia</t>
  </si>
  <si>
    <t>Costos de la Construcción</t>
  </si>
  <si>
    <t>Especialización en Costos de la Construcción</t>
  </si>
  <si>
    <t>Facultad de Estudios Superiores Acatlán</t>
  </si>
  <si>
    <t>Bioquímica Clínica</t>
  </si>
  <si>
    <t>Programa de Especialización en Bioquímica Clínica</t>
  </si>
  <si>
    <t>Facultad de Química</t>
  </si>
  <si>
    <t>Salud Organizacional y del Trabajo</t>
  </si>
  <si>
    <t>Psicología Escolar y Asesoría Psicoeducativa</t>
  </si>
  <si>
    <t>Promoción de la Salud y Prevención del Comportamiento Adictivo</t>
  </si>
  <si>
    <t>Intervención Clínica en Niños y Adolescentes</t>
  </si>
  <si>
    <t>Intervención Clínica en Adultos y Grupos</t>
  </si>
  <si>
    <t>Comunicación, Criminología y Poder</t>
  </si>
  <si>
    <t>Programa Único de Especializaciones en Psicología</t>
  </si>
  <si>
    <t>Facultad de Psicología</t>
  </si>
  <si>
    <t>Odontología (Odontología Restauradora Avanzada)</t>
  </si>
  <si>
    <t>Odontología (Alta Especialización en Implantología Oral Quirúrgica y Protésica)</t>
  </si>
  <si>
    <t>Odontología</t>
  </si>
  <si>
    <t>Plan Único de Especializaciones Odontológicas</t>
  </si>
  <si>
    <t>Facultad de Odontología</t>
  </si>
  <si>
    <t>Producción Animal Ovinos</t>
  </si>
  <si>
    <t>Producción Animal Cerdos</t>
  </si>
  <si>
    <t>Producción Animal Bovinos</t>
  </si>
  <si>
    <t>Producción Animal Aves</t>
  </si>
  <si>
    <t>Producción Animal (Organismos Acuáticos)</t>
  </si>
  <si>
    <t>Medicina y Cirugía Veterinarias Etología Clínica</t>
  </si>
  <si>
    <t>Medicina y Cirugía Veterinarias (Perros y Gatos)</t>
  </si>
  <si>
    <t>Medicina y Cirugía Veterinarias (Fauna Silvestre)</t>
  </si>
  <si>
    <t>Medicina y Cirugía Veterinarias (Équidos)</t>
  </si>
  <si>
    <t>Diagnóstico Veterinario (Patología Clínica)</t>
  </si>
  <si>
    <t>Diagnóstico Veterinario (Microbiología)</t>
  </si>
  <si>
    <t>Diagnóstico Veterinario (Anatomopatología)</t>
  </si>
  <si>
    <t>Programa de Especializaciones en Medicina Veterinaria y Zootecnia</t>
  </si>
  <si>
    <t>Facultad de Medicina Veterinaria y Zootecnia</t>
  </si>
  <si>
    <t>Urología Ginecológica</t>
  </si>
  <si>
    <t>Urología</t>
  </si>
  <si>
    <t>Urgencias Pediátricas</t>
  </si>
  <si>
    <t>Terapia Endovascular Neurológica</t>
  </si>
  <si>
    <t>Reumatología Pediátrica</t>
  </si>
  <si>
    <t>Reumatología</t>
  </si>
  <si>
    <t>Radiooncología</t>
  </si>
  <si>
    <t>Psiquiatría Infantil y de la Adolescencia</t>
  </si>
  <si>
    <t>Psiquiatría</t>
  </si>
  <si>
    <t>Pediatría</t>
  </si>
  <si>
    <t>Patología Pediátrica</t>
  </si>
  <si>
    <t>Patología Clínica</t>
  </si>
  <si>
    <t>Otorrinolaringología y Cirugía de Cabeza y Cuello</t>
  </si>
  <si>
    <t>Otorrinolaringología Pediátrica</t>
  </si>
  <si>
    <t>Ortopedia</t>
  </si>
  <si>
    <t>Oncología Pediátrica</t>
  </si>
  <si>
    <t>Oncología Médica</t>
  </si>
  <si>
    <t>Oftalmología Neurológica</t>
  </si>
  <si>
    <t>Oftalmología</t>
  </si>
  <si>
    <t>Nutriología Clínica</t>
  </si>
  <si>
    <t>Neurorradiología</t>
  </si>
  <si>
    <t>Neuropatología</t>
  </si>
  <si>
    <t>Neurootología</t>
  </si>
  <si>
    <t>Neurología Pediátrica</t>
  </si>
  <si>
    <t>Neurología</t>
  </si>
  <si>
    <t>Neurofisiología Clínica</t>
  </si>
  <si>
    <t>Neurocirugía Pediátrica</t>
  </si>
  <si>
    <t>Neurocirugía</t>
  </si>
  <si>
    <t>Neuro-Anestesiología</t>
  </si>
  <si>
    <t>Neumología Pediátrica</t>
  </si>
  <si>
    <t>Neumología</t>
  </si>
  <si>
    <t>Neonatología</t>
  </si>
  <si>
    <t>Nefrología Pediátrica</t>
  </si>
  <si>
    <t>Nefrología</t>
  </si>
  <si>
    <t>Medicina Nuclear e Imagenología Nuclear</t>
  </si>
  <si>
    <t>Medicina Materno Fetal</t>
  </si>
  <si>
    <t>Medicina Legal</t>
  </si>
  <si>
    <t>Medicina Interna</t>
  </si>
  <si>
    <t>Medicina Familiar</t>
  </si>
  <si>
    <t>Medicina del Trabajo y Ambiental</t>
  </si>
  <si>
    <t>Medicina de Urgencias</t>
  </si>
  <si>
    <t>Medicina de Rehabilitación</t>
  </si>
  <si>
    <t>Medicina de la Actividad Física y Deportiva</t>
  </si>
  <si>
    <t>Medicina Crítica Pediátrica</t>
  </si>
  <si>
    <t>Medicina Crítica</t>
  </si>
  <si>
    <t>Infectología</t>
  </si>
  <si>
    <t>Imagenología Diagnóstica y Terapéutica</t>
  </si>
  <si>
    <t>Hematología Pediátrica</t>
  </si>
  <si>
    <t>Hematología</t>
  </si>
  <si>
    <t>Ginecología y Obstetricia</t>
  </si>
  <si>
    <t>Ginecología Oncológica</t>
  </si>
  <si>
    <t>Geriatría</t>
  </si>
  <si>
    <t>Genética Médica</t>
  </si>
  <si>
    <t>Gastroenterología y Nutrición Pediátrica</t>
  </si>
  <si>
    <t>Gastroenterología</t>
  </si>
  <si>
    <t>Epidemiología</t>
  </si>
  <si>
    <t>Endocrinología Pediátrica</t>
  </si>
  <si>
    <t>Endocrinología</t>
  </si>
  <si>
    <t>Dermatopatología</t>
  </si>
  <si>
    <t>Dermatología Pediátrica</t>
  </si>
  <si>
    <t>Dermatología</t>
  </si>
  <si>
    <t>Comunicación, Audiología y Foniatría</t>
  </si>
  <si>
    <t>Coloproctología</t>
  </si>
  <si>
    <t>Cirugía Plástica y Reconstructiva</t>
  </si>
  <si>
    <t>Cirugía Pediátrica</t>
  </si>
  <si>
    <t>Cirugía Oncológica (adultos)</t>
  </si>
  <si>
    <t>Cirugía General</t>
  </si>
  <si>
    <t>Cirugía Cardiotorácica Pediátrica</t>
  </si>
  <si>
    <t>Cirugía Cardiotorácica</t>
  </si>
  <si>
    <t>Cardiología Pediátrica</t>
  </si>
  <si>
    <t>Cardiología</t>
  </si>
  <si>
    <t>Biología de la Reproducción Humana</t>
  </si>
  <si>
    <t>Audiología, Otoneurología y Foniatría</t>
  </si>
  <si>
    <t>Angiología y Cirugía Vascular</t>
  </si>
  <si>
    <t>Anestesiología Pediátrica</t>
  </si>
  <si>
    <t>Anestesiología</t>
  </si>
  <si>
    <t>Anatomía Patológica</t>
  </si>
  <si>
    <t>Alergia e Inmunología Clínica Pediátrica</t>
  </si>
  <si>
    <t>Alergia e Inmunología Clínica</t>
  </si>
  <si>
    <t>Plan Único de Especializaciones Médicas</t>
  </si>
  <si>
    <t>Facultad de Medicina</t>
  </si>
  <si>
    <t>Vías Terrestres</t>
  </si>
  <si>
    <t>Ingeniería Sanitaria</t>
  </si>
  <si>
    <t>Hidráulica</t>
  </si>
  <si>
    <t>Estructuras</t>
  </si>
  <si>
    <t>Energía Eléctrica</t>
  </si>
  <si>
    <t>Construcción</t>
  </si>
  <si>
    <t>Ahorro y Uso Eficiente de la Energía</t>
  </si>
  <si>
    <t>Programa Único de Especializaciones en Ingeniería</t>
  </si>
  <si>
    <t>Facultad de Ingeniería</t>
  </si>
  <si>
    <t>Historia del Arte</t>
  </si>
  <si>
    <t>Programa de Especialización en Historia del Arte</t>
  </si>
  <si>
    <t>Facultad de Filosofía y Letras</t>
  </si>
  <si>
    <t>Teoría Económica</t>
  </si>
  <si>
    <t>Microfinanzas</t>
  </si>
  <si>
    <t>Historia Económica</t>
  </si>
  <si>
    <t>Historia del Pensamiento Económico</t>
  </si>
  <si>
    <t>Género en la Economía</t>
  </si>
  <si>
    <t>Economía Monetaria y Financiera</t>
  </si>
  <si>
    <t>Economía Aplicada</t>
  </si>
  <si>
    <t>Economía Ambiental y Ecológica</t>
  </si>
  <si>
    <t>Desarrollo Social</t>
  </si>
  <si>
    <t>Programa Único de Especializaciones en Economía</t>
  </si>
  <si>
    <t>Facultad de Economía</t>
  </si>
  <si>
    <t>Mediación y Medios Alternativos de Solución de Conflictos</t>
  </si>
  <si>
    <t>Género y Derecho</t>
  </si>
  <si>
    <t>Derecho Notarial y Registral</t>
  </si>
  <si>
    <t>Derecho Laboral</t>
  </si>
  <si>
    <t>Derecho Internacional Público</t>
  </si>
  <si>
    <t>Derecho Fiscal</t>
  </si>
  <si>
    <t>Derecho Financiero</t>
  </si>
  <si>
    <t>Derecho Familiar</t>
  </si>
  <si>
    <t>Derecho Empresarial</t>
  </si>
  <si>
    <t>Derecho Electoral</t>
  </si>
  <si>
    <t>Derecho del Sistema de Responsabilidad de Servidores Públicos</t>
  </si>
  <si>
    <t>Derecho del Comercio Exterior</t>
  </si>
  <si>
    <t>Derecho de la Propiedad Intelectual</t>
  </si>
  <si>
    <t>Derecho Constitucional</t>
  </si>
  <si>
    <t>Derecho Civil</t>
  </si>
  <si>
    <t>Derecho Ambiental</t>
  </si>
  <si>
    <t>Derecho Administrativo</t>
  </si>
  <si>
    <t>Derecho a la Información</t>
  </si>
  <si>
    <t>Administración y Procuración de Justicia</t>
  </si>
  <si>
    <t>Programa Único de las Especializaciones en Derecho</t>
  </si>
  <si>
    <t>Facultad de Derecho</t>
  </si>
  <si>
    <t>Recursos Humanos</t>
  </si>
  <si>
    <t>Mercadotecnia</t>
  </si>
  <si>
    <t>Fiscal</t>
  </si>
  <si>
    <t>Alta Dirección</t>
  </si>
  <si>
    <t>Administración Gerontológica</t>
  </si>
  <si>
    <t>Especializaciones en Ciencias de la Administración</t>
  </si>
  <si>
    <t>Facultad de Contaduría y Administración</t>
  </si>
  <si>
    <t>Especialización en Seguridad Pública</t>
  </si>
  <si>
    <t>Especialización en Opinión Pública</t>
  </si>
  <si>
    <t>Especialización en Negociación y Gestión de Conflictos Políticos y Sociales</t>
  </si>
  <si>
    <t>Especialización en Comunicación y Campañas Políticas</t>
  </si>
  <si>
    <t>Especialización en Análisis Político</t>
  </si>
  <si>
    <t>Programa Único de Especializaciones en Ciencias Políticas y Sociales</t>
  </si>
  <si>
    <t xml:space="preserve">Facultad de Ciencias Políticas y Sociales                             </t>
  </si>
  <si>
    <t>Pensiones</t>
  </si>
  <si>
    <t>Matemáticas para el Bachillerato</t>
  </si>
  <si>
    <t>Física para el Bachillerato</t>
  </si>
  <si>
    <t>Biología para el Bachillerato</t>
  </si>
  <si>
    <t>Programa Único de Especializaciones en Ciencias Biológicas, Físicas y Matemáticas</t>
  </si>
  <si>
    <t>Microscopía Electrónica Aplicada a las Ciencias Biológicas</t>
  </si>
  <si>
    <t>Especialización en Microscopía Electrónica en Ciencias Biológicas</t>
  </si>
  <si>
    <t>Facultad de Ciencias</t>
  </si>
  <si>
    <t>Vivienda</t>
  </si>
  <si>
    <t>Valuación Inmobiliaria</t>
  </si>
  <si>
    <t>Planeación y Diseño de Unidades para la Salud</t>
  </si>
  <si>
    <t>Gerencia de Proyectos</t>
  </si>
  <si>
    <t>Espacio Público y Movilidad Urbana</t>
  </si>
  <si>
    <t>Diseño de Iluminación Arquitectónica</t>
  </si>
  <si>
    <t>Diseño de Cubiertas Ligeras</t>
  </si>
  <si>
    <t>Componentes Industrializados para la Edificación</t>
  </si>
  <si>
    <t>Arquitectura Interior</t>
  </si>
  <si>
    <t>Programa Único de Especializaciones en Arquitectura (PUEA)</t>
  </si>
  <si>
    <t>Especializaciones en Arquitectura y Urbanismo</t>
  </si>
  <si>
    <t>Facultad de Arquitectura</t>
  </si>
  <si>
    <t>Total</t>
  </si>
  <si>
    <t>Mujeres</t>
  </si>
  <si>
    <t>Hombres</t>
  </si>
  <si>
    <t>Población total</t>
  </si>
  <si>
    <t>Reingreso</t>
  </si>
  <si>
    <t>Primer ingreso</t>
  </si>
  <si>
    <t>Entidad académica / Programa o plan de estudios</t>
  </si>
  <si>
    <t>2017-2018</t>
  </si>
  <si>
    <r>
      <t>POSGRADO. ESPECIALIZACIONES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</si>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</sst>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3" fontId="3" fillId="0" borderId="0" xfId="1" applyNumberFormat="1" applyFont="1"/>
    <xf numFmtId="3" fontId="3" fillId="0" borderId="0" xfId="1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1" fillId="0" borderId="0" xfId="0" applyNumberFormat="1" applyFont="1" applyFill="1" applyBorder="1"/>
    <xf numFmtId="1" fontId="6" fillId="0" borderId="0" xfId="2" applyNumberFormat="1" applyFont="1" applyFill="1" applyBorder="1" applyAlignment="1" applyProtection="1">
      <alignment horizontal="left" vertical="center"/>
    </xf>
    <xf numFmtId="3" fontId="3" fillId="0" borderId="0" xfId="1" applyNumberFormat="1" applyFont="1" applyBorder="1"/>
    <xf numFmtId="3" fontId="7" fillId="2" borderId="0" xfId="1" quotePrefix="1" applyNumberFormat="1" applyFont="1" applyFill="1" applyBorder="1" applyAlignment="1">
      <alignment vertical="center"/>
    </xf>
    <xf numFmtId="3" fontId="7" fillId="2" borderId="0" xfId="1" quotePrefix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7" fillId="0" borderId="0" xfId="1" applyNumberFormat="1" applyFont="1"/>
    <xf numFmtId="1" fontId="3" fillId="0" borderId="0" xfId="3" applyNumberFormat="1" applyFont="1" applyBorder="1" applyAlignment="1">
      <alignment vertical="center"/>
    </xf>
    <xf numFmtId="1" fontId="3" fillId="0" borderId="0" xfId="4" applyNumberFormat="1" applyFont="1" applyBorder="1" applyAlignment="1">
      <alignment horizontal="left" vertical="center" indent="2"/>
    </xf>
    <xf numFmtId="3" fontId="7" fillId="0" borderId="0" xfId="1" applyNumberFormat="1" applyFont="1" applyFill="1" applyBorder="1" applyAlignment="1">
      <alignment vertical="center"/>
    </xf>
    <xf numFmtId="1" fontId="7" fillId="0" borderId="0" xfId="3" applyNumberFormat="1" applyFont="1" applyFill="1" applyBorder="1" applyAlignment="1">
      <alignment vertical="center"/>
    </xf>
    <xf numFmtId="0" fontId="7" fillId="0" borderId="0" xfId="4" applyFont="1" applyBorder="1" applyAlignment="1">
      <alignment horizontal="left" vertical="center" indent="1"/>
    </xf>
    <xf numFmtId="1" fontId="3" fillId="0" borderId="0" xfId="3" applyNumberFormat="1" applyFont="1" applyFill="1" applyBorder="1" applyAlignment="1">
      <alignment vertical="center"/>
    </xf>
    <xf numFmtId="1" fontId="3" fillId="0" borderId="0" xfId="1" applyNumberFormat="1" applyFont="1" applyBorder="1" applyAlignment="1">
      <alignment horizontal="left" vertical="center" indent="2"/>
    </xf>
    <xf numFmtId="1" fontId="7" fillId="0" borderId="0" xfId="1" applyNumberFormat="1" applyFont="1" applyBorder="1" applyAlignment="1">
      <alignment horizontal="left" vertical="center" indent="1"/>
    </xf>
    <xf numFmtId="1" fontId="7" fillId="0" borderId="0" xfId="1" applyNumberFormat="1" applyFont="1" applyBorder="1" applyAlignment="1">
      <alignment vertical="center"/>
    </xf>
    <xf numFmtId="0" fontId="3" fillId="0" borderId="0" xfId="3" applyNumberFormat="1" applyFont="1" applyBorder="1" applyAlignment="1">
      <alignment horizontal="left" vertical="center" indent="2"/>
    </xf>
    <xf numFmtId="0" fontId="7" fillId="0" borderId="0" xfId="3" applyFont="1" applyBorder="1" applyAlignment="1">
      <alignment horizontal="left" vertical="center" indent="1"/>
    </xf>
    <xf numFmtId="3" fontId="7" fillId="0" borderId="0" xfId="1" applyNumberFormat="1" applyFont="1" applyBorder="1" applyAlignment="1">
      <alignment vertical="center"/>
    </xf>
    <xf numFmtId="0" fontId="3" fillId="0" borderId="0" xfId="3" applyFont="1" applyBorder="1" applyAlignment="1">
      <alignment horizontal="left" vertical="center" indent="2"/>
    </xf>
    <xf numFmtId="3" fontId="3" fillId="0" borderId="0" xfId="1" quotePrefix="1" applyNumberFormat="1" applyFont="1" applyBorder="1" applyAlignment="1">
      <alignment horizontal="left" vertical="center" indent="2"/>
    </xf>
    <xf numFmtId="3" fontId="7" fillId="0" borderId="0" xfId="1" quotePrefix="1" applyNumberFormat="1" applyFont="1" applyBorder="1" applyAlignment="1">
      <alignment horizontal="left" vertical="center" indent="1"/>
    </xf>
    <xf numFmtId="3" fontId="7" fillId="0" borderId="0" xfId="1" quotePrefix="1" applyNumberFormat="1" applyFont="1" applyBorder="1" applyAlignment="1">
      <alignment horizontal="left" vertical="center"/>
    </xf>
    <xf numFmtId="3" fontId="3" fillId="0" borderId="0" xfId="3" applyNumberFormat="1" applyFont="1" applyFill="1" applyBorder="1" applyAlignment="1">
      <alignment vertical="center"/>
    </xf>
    <xf numFmtId="3" fontId="9" fillId="0" borderId="0" xfId="5" applyNumberFormat="1" applyFont="1" applyFill="1" applyBorder="1" applyAlignment="1">
      <alignment vertical="center" wrapText="1"/>
    </xf>
    <xf numFmtId="3" fontId="8" fillId="0" borderId="0" xfId="5" applyNumberFormat="1" applyFont="1" applyFill="1" applyBorder="1" applyAlignment="1">
      <alignment vertical="center" wrapText="1"/>
    </xf>
    <xf numFmtId="0" fontId="8" fillId="0" borderId="0" xfId="5" applyFont="1" applyFill="1" applyBorder="1" applyAlignment="1">
      <alignment horizontal="left" vertical="center" indent="2"/>
    </xf>
    <xf numFmtId="0" fontId="9" fillId="0" borderId="0" xfId="5" applyFont="1" applyFill="1" applyBorder="1" applyAlignment="1">
      <alignment horizontal="left" vertical="center" indent="1"/>
    </xf>
    <xf numFmtId="1" fontId="3" fillId="0" borderId="0" xfId="6" applyNumberFormat="1" applyFont="1" applyBorder="1" applyAlignment="1">
      <alignment horizontal="left" vertical="center" indent="2"/>
    </xf>
    <xf numFmtId="3" fontId="7" fillId="0" borderId="0" xfId="3" applyNumberFormat="1" applyFont="1" applyFill="1" applyBorder="1" applyAlignment="1">
      <alignment vertical="center"/>
    </xf>
    <xf numFmtId="3" fontId="7" fillId="0" borderId="0" xfId="1" applyNumberFormat="1" applyFont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7" fillId="0" borderId="0" xfId="3" applyFont="1" applyFill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2"/>
    </xf>
    <xf numFmtId="0" fontId="7" fillId="0" borderId="0" xfId="3" applyFont="1" applyBorder="1" applyAlignment="1">
      <alignment horizontal="left" indent="1"/>
    </xf>
    <xf numFmtId="0" fontId="7" fillId="0" borderId="0" xfId="1" applyFont="1" applyBorder="1" applyAlignment="1">
      <alignment vertical="center"/>
    </xf>
    <xf numFmtId="3" fontId="3" fillId="0" borderId="0" xfId="0" applyNumberFormat="1" applyFont="1" applyFill="1"/>
    <xf numFmtId="3" fontId="3" fillId="0" borderId="0" xfId="7" applyNumberFormat="1" applyFont="1" applyFill="1" applyBorder="1" applyAlignment="1">
      <alignment vertical="center"/>
    </xf>
    <xf numFmtId="1" fontId="3" fillId="0" borderId="0" xfId="3" applyNumberFormat="1" applyFont="1" applyBorder="1" applyAlignment="1">
      <alignment horizontal="left" vertical="center" indent="2"/>
    </xf>
    <xf numFmtId="3" fontId="7" fillId="0" borderId="0" xfId="1" applyNumberFormat="1" applyFont="1" applyBorder="1" applyAlignment="1">
      <alignment horizontal="left" vertical="center" indent="1"/>
    </xf>
    <xf numFmtId="3" fontId="7" fillId="0" borderId="0" xfId="1" applyNumberFormat="1" applyFont="1" applyFill="1"/>
    <xf numFmtId="0" fontId="8" fillId="0" borderId="0" xfId="8" applyFont="1" applyFill="1" applyBorder="1" applyAlignment="1">
      <alignment horizontal="left" vertical="center" wrapText="1" indent="2"/>
    </xf>
    <xf numFmtId="0" fontId="3" fillId="0" borderId="0" xfId="3" applyFont="1" applyAlignment="1">
      <alignment horizontal="left" vertical="center" indent="2"/>
    </xf>
    <xf numFmtId="0" fontId="3" fillId="0" borderId="0" xfId="8" applyFont="1" applyFill="1" applyBorder="1" applyAlignment="1">
      <alignment horizontal="left" vertical="center" wrapText="1" indent="2"/>
    </xf>
    <xf numFmtId="3" fontId="3" fillId="0" borderId="0" xfId="3" applyNumberFormat="1" applyFont="1" applyFill="1" applyBorder="1"/>
    <xf numFmtId="3" fontId="3" fillId="0" borderId="0" xfId="6" applyNumberFormat="1" applyFont="1" applyFill="1" applyBorder="1" applyAlignment="1">
      <alignment vertical="center"/>
    </xf>
    <xf numFmtId="3" fontId="7" fillId="0" borderId="0" xfId="6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horizontal="left" vertical="center" indent="2"/>
    </xf>
    <xf numFmtId="1" fontId="3" fillId="0" borderId="0" xfId="7" applyNumberFormat="1" applyFont="1" applyBorder="1" applyAlignment="1">
      <alignment horizontal="left" vertical="center" indent="2"/>
    </xf>
    <xf numFmtId="1" fontId="7" fillId="0" borderId="0" xfId="7" applyNumberFormat="1" applyFont="1" applyBorder="1" applyAlignment="1">
      <alignment horizontal="left" vertical="center" indent="1"/>
    </xf>
    <xf numFmtId="1" fontId="7" fillId="0" borderId="0" xfId="7" applyNumberFormat="1" applyFont="1" applyBorder="1" applyAlignment="1">
      <alignment horizontal="left" vertical="center"/>
    </xf>
    <xf numFmtId="3" fontId="10" fillId="2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/>
    </xf>
    <xf numFmtId="3" fontId="10" fillId="2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2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</cellXfs>
  <cellStyles count="24">
    <cellStyle name="Normal" xfId="0" builtinId="0"/>
    <cellStyle name="Normal 10 2" xfId="9"/>
    <cellStyle name="Normal 10 2 2" xfId="3"/>
    <cellStyle name="Normal 10 3" xfId="10"/>
    <cellStyle name="Normal 12 2" xfId="11"/>
    <cellStyle name="Normal 12 3" xfId="12"/>
    <cellStyle name="Normal 19" xfId="13"/>
    <cellStyle name="Normal 2" xfId="14"/>
    <cellStyle name="Normal 2 2" xfId="15"/>
    <cellStyle name="Normal 2 2 2" xfId="16"/>
    <cellStyle name="Normal 2 2 2 2" xfId="17"/>
    <cellStyle name="Normal 2 2 3" xfId="18"/>
    <cellStyle name="Normal 2 3" xfId="19"/>
    <cellStyle name="Normal 2 3 2" xfId="20"/>
    <cellStyle name="Normal 2 4" xfId="21"/>
    <cellStyle name="Normal 2 4 2" xfId="22"/>
    <cellStyle name="Normal 3 2" xfId="23"/>
    <cellStyle name="Normal 3 2 2" xfId="4"/>
    <cellStyle name="Normal_esp2 2 2" xfId="7"/>
    <cellStyle name="Normal_especialización" xfId="8"/>
    <cellStyle name="Normal_Hoja3 2" xfId="5"/>
    <cellStyle name="Normal_POBESC_3" xfId="1"/>
    <cellStyle name="Normal_poblac99" xfId="2"/>
    <cellStyle name="Normal_posgra98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4"/>
  <sheetViews>
    <sheetView tabSelected="1" zoomScaleSheetLayoutView="80" workbookViewId="0">
      <selection sqref="A1:H1"/>
    </sheetView>
  </sheetViews>
  <sheetFormatPr baseColWidth="10" defaultColWidth="9.85546875" defaultRowHeight="12.75" x14ac:dyDescent="0.2"/>
  <cols>
    <col min="1" max="1" width="79" style="3" customWidth="1"/>
    <col min="2" max="7" width="9.85546875" style="3" customWidth="1"/>
    <col min="8" max="8" width="9.85546875" style="2" customWidth="1"/>
    <col min="9" max="16384" width="9.85546875" style="1"/>
  </cols>
  <sheetData>
    <row r="1" spans="1:8" ht="15" customHeight="1" x14ac:dyDescent="0.2">
      <c r="A1" s="64" t="s">
        <v>275</v>
      </c>
      <c r="B1" s="64"/>
      <c r="C1" s="64"/>
      <c r="D1" s="64"/>
      <c r="E1" s="64"/>
      <c r="F1" s="64"/>
      <c r="G1" s="64"/>
      <c r="H1" s="64"/>
    </row>
    <row r="2" spans="1:8" ht="15" customHeight="1" x14ac:dyDescent="0.2">
      <c r="A2" s="64" t="s">
        <v>274</v>
      </c>
      <c r="B2" s="64"/>
      <c r="C2" s="64"/>
      <c r="D2" s="64"/>
      <c r="E2" s="64"/>
      <c r="F2" s="64"/>
      <c r="G2" s="64"/>
      <c r="H2" s="64"/>
    </row>
    <row r="3" spans="1:8" ht="15" customHeight="1" x14ac:dyDescent="0.2">
      <c r="A3" s="63" t="s">
        <v>273</v>
      </c>
      <c r="B3" s="63"/>
      <c r="C3" s="63"/>
      <c r="D3" s="63"/>
      <c r="E3" s="63"/>
      <c r="F3" s="63"/>
      <c r="G3" s="63"/>
      <c r="H3" s="63"/>
    </row>
    <row r="4" spans="1:8" x14ac:dyDescent="0.2">
      <c r="A4" s="62"/>
      <c r="B4" s="61"/>
      <c r="C4" s="61"/>
      <c r="D4" s="61"/>
      <c r="E4" s="61"/>
      <c r="F4" s="61"/>
      <c r="G4" s="61"/>
      <c r="H4" s="60"/>
    </row>
    <row r="5" spans="1:8" ht="15" customHeight="1" x14ac:dyDescent="0.2">
      <c r="A5" s="59" t="s">
        <v>272</v>
      </c>
      <c r="B5" s="59" t="s">
        <v>271</v>
      </c>
      <c r="C5" s="59"/>
      <c r="D5" s="59"/>
      <c r="E5" s="59" t="s">
        <v>270</v>
      </c>
      <c r="F5" s="59"/>
      <c r="G5" s="59"/>
      <c r="H5" s="57" t="s">
        <v>269</v>
      </c>
    </row>
    <row r="6" spans="1:8" ht="15" customHeight="1" x14ac:dyDescent="0.2">
      <c r="A6" s="59"/>
      <c r="B6" s="58" t="s">
        <v>268</v>
      </c>
      <c r="C6" s="58" t="s">
        <v>267</v>
      </c>
      <c r="D6" s="58" t="s">
        <v>266</v>
      </c>
      <c r="E6" s="58" t="s">
        <v>268</v>
      </c>
      <c r="F6" s="58" t="s">
        <v>267</v>
      </c>
      <c r="G6" s="58" t="s">
        <v>266</v>
      </c>
      <c r="H6" s="57"/>
    </row>
    <row r="7" spans="1:8" ht="9" customHeight="1" x14ac:dyDescent="0.2">
      <c r="A7" s="11"/>
      <c r="B7" s="11"/>
      <c r="C7" s="11"/>
      <c r="D7" s="11"/>
      <c r="E7" s="11"/>
      <c r="F7" s="11"/>
      <c r="G7" s="11"/>
      <c r="H7" s="10"/>
    </row>
    <row r="8" spans="1:8" s="12" customFormat="1" ht="15" customHeight="1" x14ac:dyDescent="0.2">
      <c r="A8" s="24" t="s">
        <v>265</v>
      </c>
      <c r="B8" s="15">
        <f>SUM(B9,B11)</f>
        <v>94</v>
      </c>
      <c r="C8" s="15">
        <f>SUM(C9,C11)</f>
        <v>77</v>
      </c>
      <c r="D8" s="15">
        <f>SUM(D9,D11)</f>
        <v>171</v>
      </c>
      <c r="E8" s="15">
        <f>SUM(E9,E11)</f>
        <v>37</v>
      </c>
      <c r="F8" s="15">
        <f>SUM(F9,F11)</f>
        <v>32</v>
      </c>
      <c r="G8" s="15">
        <f>SUM(G9,G11)</f>
        <v>69</v>
      </c>
      <c r="H8" s="15">
        <f>SUM(H9,H11)</f>
        <v>240</v>
      </c>
    </row>
    <row r="9" spans="1:8" s="12" customFormat="1" ht="15" customHeight="1" x14ac:dyDescent="0.2">
      <c r="A9" s="45" t="s">
        <v>264</v>
      </c>
      <c r="B9" s="15">
        <f>SUM(B10:B10)</f>
        <v>0</v>
      </c>
      <c r="C9" s="15">
        <f>SUM(C10:C10)</f>
        <v>0</v>
      </c>
      <c r="D9" s="15">
        <f>SUM(D10:D10)</f>
        <v>0</v>
      </c>
      <c r="E9" s="15">
        <f>SUM(E10:E10)</f>
        <v>0</v>
      </c>
      <c r="F9" s="15">
        <f>SUM(F10:F10)</f>
        <v>1</v>
      </c>
      <c r="G9" s="15">
        <f>SUM(E9:F9)</f>
        <v>1</v>
      </c>
      <c r="H9" s="15">
        <f>SUM(G9,D9)</f>
        <v>1</v>
      </c>
    </row>
    <row r="10" spans="1:8" s="12" customFormat="1" ht="15" customHeight="1" x14ac:dyDescent="0.2">
      <c r="A10" s="53" t="s">
        <v>255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1</v>
      </c>
      <c r="H10" s="10">
        <f>SUM(G10,D10)</f>
        <v>1</v>
      </c>
    </row>
    <row r="11" spans="1:8" s="12" customFormat="1" ht="15" customHeight="1" x14ac:dyDescent="0.2">
      <c r="A11" s="23" t="s">
        <v>263</v>
      </c>
      <c r="B11" s="15">
        <f>SUM(B12:B20)</f>
        <v>94</v>
      </c>
      <c r="C11" s="15">
        <f>SUM(C12:C20)</f>
        <v>77</v>
      </c>
      <c r="D11" s="15">
        <f>SUM(D12:D20)</f>
        <v>171</v>
      </c>
      <c r="E11" s="15">
        <f>SUM(E12:E20)</f>
        <v>37</v>
      </c>
      <c r="F11" s="15">
        <f>SUM(F12:F20)</f>
        <v>31</v>
      </c>
      <c r="G11" s="15">
        <f>SUM(G12:G20)</f>
        <v>68</v>
      </c>
      <c r="H11" s="15">
        <f>SUM(H12:H20)</f>
        <v>239</v>
      </c>
    </row>
    <row r="12" spans="1:8" s="12" customFormat="1" ht="15" customHeight="1" x14ac:dyDescent="0.2">
      <c r="A12" s="25" t="s">
        <v>262</v>
      </c>
      <c r="B12" s="10">
        <v>4</v>
      </c>
      <c r="C12" s="10">
        <v>16</v>
      </c>
      <c r="D12" s="10">
        <v>20</v>
      </c>
      <c r="E12" s="10">
        <v>0</v>
      </c>
      <c r="F12" s="10">
        <v>0</v>
      </c>
      <c r="G12" s="10">
        <v>0</v>
      </c>
      <c r="H12" s="10">
        <f>SUM(D12,G12)</f>
        <v>20</v>
      </c>
    </row>
    <row r="13" spans="1:8" s="12" customFormat="1" ht="15" customHeight="1" x14ac:dyDescent="0.2">
      <c r="A13" s="25" t="s">
        <v>261</v>
      </c>
      <c r="B13" s="10">
        <v>4</v>
      </c>
      <c r="C13" s="10">
        <v>2</v>
      </c>
      <c r="D13" s="10">
        <v>6</v>
      </c>
      <c r="E13" s="10">
        <v>0</v>
      </c>
      <c r="F13" s="10">
        <v>0</v>
      </c>
      <c r="G13" s="10">
        <v>0</v>
      </c>
      <c r="H13" s="10">
        <f>SUM(D13,G13)</f>
        <v>6</v>
      </c>
    </row>
    <row r="14" spans="1:8" s="12" customFormat="1" ht="15" customHeight="1" x14ac:dyDescent="0.2">
      <c r="A14" s="25" t="s">
        <v>260</v>
      </c>
      <c r="B14" s="10">
        <v>7</v>
      </c>
      <c r="C14" s="10">
        <v>6</v>
      </c>
      <c r="D14" s="10">
        <v>13</v>
      </c>
      <c r="E14" s="10">
        <v>0</v>
      </c>
      <c r="F14" s="10">
        <v>0</v>
      </c>
      <c r="G14" s="10">
        <v>0</v>
      </c>
      <c r="H14" s="10">
        <f>SUM(D14,G14)</f>
        <v>13</v>
      </c>
    </row>
    <row r="15" spans="1:8" s="12" customFormat="1" ht="15" customHeight="1" x14ac:dyDescent="0.2">
      <c r="A15" s="25" t="s">
        <v>259</v>
      </c>
      <c r="B15" s="10">
        <v>9</v>
      </c>
      <c r="C15" s="10">
        <v>8</v>
      </c>
      <c r="D15" s="10">
        <v>17</v>
      </c>
      <c r="E15" s="10">
        <v>5</v>
      </c>
      <c r="F15" s="10">
        <v>9</v>
      </c>
      <c r="G15" s="10">
        <v>14</v>
      </c>
      <c r="H15" s="10">
        <f>SUM(D15,G15)</f>
        <v>31</v>
      </c>
    </row>
    <row r="16" spans="1:8" s="12" customFormat="1" ht="15" customHeight="1" x14ac:dyDescent="0.2">
      <c r="A16" s="25" t="s">
        <v>258</v>
      </c>
      <c r="B16" s="10">
        <v>11</v>
      </c>
      <c r="C16" s="10">
        <v>4</v>
      </c>
      <c r="D16" s="10">
        <v>15</v>
      </c>
      <c r="E16" s="10">
        <v>0</v>
      </c>
      <c r="F16" s="10">
        <v>0</v>
      </c>
      <c r="G16" s="10">
        <v>0</v>
      </c>
      <c r="H16" s="10">
        <f>SUM(D16,G16)</f>
        <v>15</v>
      </c>
    </row>
    <row r="17" spans="1:8" s="12" customFormat="1" ht="15" customHeight="1" x14ac:dyDescent="0.2">
      <c r="A17" s="25" t="s">
        <v>257</v>
      </c>
      <c r="B17" s="10">
        <v>18</v>
      </c>
      <c r="C17" s="10">
        <v>6</v>
      </c>
      <c r="D17" s="10">
        <v>24</v>
      </c>
      <c r="E17" s="10">
        <v>20</v>
      </c>
      <c r="F17" s="10">
        <v>15</v>
      </c>
      <c r="G17" s="10">
        <v>35</v>
      </c>
      <c r="H17" s="10">
        <f>SUM(D17,G17)</f>
        <v>59</v>
      </c>
    </row>
    <row r="18" spans="1:8" s="12" customFormat="1" ht="15" customHeight="1" x14ac:dyDescent="0.2">
      <c r="A18" s="25" t="s">
        <v>256</v>
      </c>
      <c r="B18" s="10">
        <v>9</v>
      </c>
      <c r="C18" s="10">
        <v>10</v>
      </c>
      <c r="D18" s="10">
        <v>19</v>
      </c>
      <c r="E18" s="10">
        <v>0</v>
      </c>
      <c r="F18" s="10">
        <v>0</v>
      </c>
      <c r="G18" s="10">
        <v>0</v>
      </c>
      <c r="H18" s="10">
        <f>SUM(D18,G18)</f>
        <v>19</v>
      </c>
    </row>
    <row r="19" spans="1:8" s="12" customFormat="1" ht="15" customHeight="1" x14ac:dyDescent="0.2">
      <c r="A19" s="25" t="s">
        <v>255</v>
      </c>
      <c r="B19" s="10">
        <v>29</v>
      </c>
      <c r="C19" s="10">
        <v>22</v>
      </c>
      <c r="D19" s="10">
        <v>51</v>
      </c>
      <c r="E19" s="10">
        <v>12</v>
      </c>
      <c r="F19" s="10">
        <v>7</v>
      </c>
      <c r="G19" s="10">
        <v>19</v>
      </c>
      <c r="H19" s="10">
        <f>SUM(D19,G19)</f>
        <v>70</v>
      </c>
    </row>
    <row r="20" spans="1:8" s="12" customFormat="1" ht="15" customHeight="1" x14ac:dyDescent="0.2">
      <c r="A20" s="25" t="s">
        <v>254</v>
      </c>
      <c r="B20" s="10">
        <v>3</v>
      </c>
      <c r="C20" s="10">
        <v>3</v>
      </c>
      <c r="D20" s="10">
        <v>6</v>
      </c>
      <c r="E20" s="10">
        <v>0</v>
      </c>
      <c r="F20" s="10">
        <v>0</v>
      </c>
      <c r="G20" s="10">
        <v>0</v>
      </c>
      <c r="H20" s="10">
        <f>SUM(D20,G20)</f>
        <v>6</v>
      </c>
    </row>
    <row r="21" spans="1:8" s="12" customFormat="1" ht="15" customHeight="1" x14ac:dyDescent="0.2">
      <c r="A21" s="24" t="s">
        <v>253</v>
      </c>
      <c r="B21" s="15">
        <f>SUM(B23:B24)</f>
        <v>16</v>
      </c>
      <c r="C21" s="15">
        <f>SUM(C23:C24)</f>
        <v>21</v>
      </c>
      <c r="D21" s="15">
        <f>SUM(D23:D24)</f>
        <v>37</v>
      </c>
      <c r="E21" s="15">
        <f>SUM(E23:E24)</f>
        <v>0</v>
      </c>
      <c r="F21" s="15">
        <f>SUM(F23:F24)</f>
        <v>0</v>
      </c>
      <c r="G21" s="15">
        <f>SUM(E21:F21)</f>
        <v>0</v>
      </c>
      <c r="H21" s="15">
        <f>SUM(G21,D21)</f>
        <v>37</v>
      </c>
    </row>
    <row r="22" spans="1:8" s="12" customFormat="1" ht="15" customHeight="1" x14ac:dyDescent="0.2">
      <c r="A22" s="45" t="s">
        <v>252</v>
      </c>
      <c r="B22" s="15">
        <f>SUM(B23)</f>
        <v>2</v>
      </c>
      <c r="C22" s="15">
        <f>SUM(C23)</f>
        <v>5</v>
      </c>
      <c r="D22" s="15">
        <f>SUM(B22:C22)</f>
        <v>7</v>
      </c>
      <c r="E22" s="15">
        <f>SUM(E23:E24)</f>
        <v>0</v>
      </c>
      <c r="F22" s="15">
        <f>SUM(F23:F24)</f>
        <v>0</v>
      </c>
      <c r="G22" s="15">
        <f>SUM(G23:G24)</f>
        <v>0</v>
      </c>
      <c r="H22" s="15">
        <f>SUM(G22,D22)</f>
        <v>7</v>
      </c>
    </row>
    <row r="23" spans="1:8" s="12" customFormat="1" ht="15" customHeight="1" x14ac:dyDescent="0.2">
      <c r="A23" s="54" t="s">
        <v>251</v>
      </c>
      <c r="B23" s="10">
        <v>2</v>
      </c>
      <c r="C23" s="10">
        <v>5</v>
      </c>
      <c r="D23" s="10">
        <v>7</v>
      </c>
      <c r="E23" s="10">
        <v>0</v>
      </c>
      <c r="F23" s="10">
        <v>0</v>
      </c>
      <c r="G23" s="10">
        <v>0</v>
      </c>
      <c r="H23" s="10">
        <f>SUM(G23,D23)</f>
        <v>7</v>
      </c>
    </row>
    <row r="24" spans="1:8" s="12" customFormat="1" ht="15" customHeight="1" x14ac:dyDescent="0.2">
      <c r="A24" s="55" t="s">
        <v>250</v>
      </c>
      <c r="B24" s="15">
        <f>SUM(B25:B28)</f>
        <v>14</v>
      </c>
      <c r="C24" s="15">
        <f>SUM(C25:C28)</f>
        <v>16</v>
      </c>
      <c r="D24" s="15">
        <f>SUM(D25:D28)</f>
        <v>30</v>
      </c>
      <c r="E24" s="15">
        <f>SUM(E25:E28)</f>
        <v>0</v>
      </c>
      <c r="F24" s="15">
        <f>SUM(F25:F28)</f>
        <v>0</v>
      </c>
      <c r="G24" s="15">
        <f>SUM(G25:G28)</f>
        <v>0</v>
      </c>
      <c r="H24" s="15">
        <f>SUM(G24,D24)</f>
        <v>30</v>
      </c>
    </row>
    <row r="25" spans="1:8" s="12" customFormat="1" ht="15" customHeight="1" x14ac:dyDescent="0.2">
      <c r="A25" s="54" t="s">
        <v>249</v>
      </c>
      <c r="B25" s="10">
        <v>3</v>
      </c>
      <c r="C25" s="10">
        <v>6</v>
      </c>
      <c r="D25" s="10">
        <v>9</v>
      </c>
      <c r="E25" s="10">
        <v>0</v>
      </c>
      <c r="F25" s="10">
        <v>0</v>
      </c>
      <c r="G25" s="10">
        <v>0</v>
      </c>
      <c r="H25" s="10">
        <f>SUM(G25,D25)</f>
        <v>9</v>
      </c>
    </row>
    <row r="26" spans="1:8" s="12" customFormat="1" ht="15" customHeight="1" x14ac:dyDescent="0.2">
      <c r="A26" s="54" t="s">
        <v>248</v>
      </c>
      <c r="B26" s="10">
        <v>1</v>
      </c>
      <c r="C26" s="10">
        <v>0</v>
      </c>
      <c r="D26" s="10">
        <v>1</v>
      </c>
      <c r="E26" s="10">
        <v>0</v>
      </c>
      <c r="F26" s="10">
        <v>0</v>
      </c>
      <c r="G26" s="10">
        <v>0</v>
      </c>
      <c r="H26" s="10">
        <f>SUM(G26,D26)</f>
        <v>1</v>
      </c>
    </row>
    <row r="27" spans="1:8" s="12" customFormat="1" ht="15" customHeight="1" x14ac:dyDescent="0.2">
      <c r="A27" s="54" t="s">
        <v>247</v>
      </c>
      <c r="B27" s="10">
        <v>6</v>
      </c>
      <c r="C27" s="10">
        <v>5</v>
      </c>
      <c r="D27" s="10">
        <v>11</v>
      </c>
      <c r="E27" s="10">
        <v>0</v>
      </c>
      <c r="F27" s="10">
        <v>0</v>
      </c>
      <c r="G27" s="10">
        <v>0</v>
      </c>
      <c r="H27" s="10">
        <f>SUM(G27,D27)</f>
        <v>11</v>
      </c>
    </row>
    <row r="28" spans="1:8" s="12" customFormat="1" ht="15" customHeight="1" x14ac:dyDescent="0.2">
      <c r="A28" s="54" t="s">
        <v>246</v>
      </c>
      <c r="B28" s="10">
        <v>4</v>
      </c>
      <c r="C28" s="10">
        <v>5</v>
      </c>
      <c r="D28" s="10">
        <v>9</v>
      </c>
      <c r="E28" s="10">
        <v>0</v>
      </c>
      <c r="F28" s="10">
        <v>0</v>
      </c>
      <c r="G28" s="10">
        <v>0</v>
      </c>
      <c r="H28" s="10">
        <f>SUM(G28,D28)</f>
        <v>9</v>
      </c>
    </row>
    <row r="29" spans="1:8" s="12" customFormat="1" ht="15" customHeight="1" x14ac:dyDescent="0.2">
      <c r="A29" s="56" t="s">
        <v>245</v>
      </c>
      <c r="B29" s="15">
        <f>B30</f>
        <v>26</v>
      </c>
      <c r="C29" s="15">
        <f>C30</f>
        <v>38</v>
      </c>
      <c r="D29" s="15">
        <f>D30</f>
        <v>64</v>
      </c>
      <c r="E29" s="15">
        <f>E30</f>
        <v>2</v>
      </c>
      <c r="F29" s="15">
        <f>F30</f>
        <v>4</v>
      </c>
      <c r="G29" s="15">
        <f>SUM(E29:F29)</f>
        <v>6</v>
      </c>
      <c r="H29" s="15">
        <f>SUM(G29,D29)</f>
        <v>70</v>
      </c>
    </row>
    <row r="30" spans="1:8" s="12" customFormat="1" ht="15" customHeight="1" x14ac:dyDescent="0.2">
      <c r="A30" s="55" t="s">
        <v>244</v>
      </c>
      <c r="B30" s="15">
        <f>SUM(B31:B35)</f>
        <v>26</v>
      </c>
      <c r="C30" s="15">
        <f>SUM(C31:C35)</f>
        <v>38</v>
      </c>
      <c r="D30" s="15">
        <f>SUM(D31:D35)</f>
        <v>64</v>
      </c>
      <c r="E30" s="15">
        <f>SUM(E31:E35)</f>
        <v>2</v>
      </c>
      <c r="F30" s="15">
        <f>SUM(F31:F35)</f>
        <v>4</v>
      </c>
      <c r="G30" s="15">
        <f>SUM(E30:F30)</f>
        <v>6</v>
      </c>
      <c r="H30" s="15">
        <f>SUM(G30,D30)</f>
        <v>70</v>
      </c>
    </row>
    <row r="31" spans="1:8" s="12" customFormat="1" ht="15" customHeight="1" x14ac:dyDescent="0.2">
      <c r="A31" s="54" t="s">
        <v>243</v>
      </c>
      <c r="B31" s="10">
        <v>8</v>
      </c>
      <c r="C31" s="10">
        <v>10</v>
      </c>
      <c r="D31" s="10">
        <v>18</v>
      </c>
      <c r="E31" s="10">
        <v>1</v>
      </c>
      <c r="F31" s="10">
        <v>0</v>
      </c>
      <c r="G31" s="10">
        <v>1</v>
      </c>
      <c r="H31" s="10">
        <f>SUM(G31,D31)</f>
        <v>19</v>
      </c>
    </row>
    <row r="32" spans="1:8" s="12" customFormat="1" ht="15" customHeight="1" x14ac:dyDescent="0.2">
      <c r="A32" s="54" t="s">
        <v>242</v>
      </c>
      <c r="B32" s="10">
        <v>5</v>
      </c>
      <c r="C32" s="10">
        <v>5</v>
      </c>
      <c r="D32" s="10">
        <v>10</v>
      </c>
      <c r="E32" s="10">
        <v>0</v>
      </c>
      <c r="F32" s="10">
        <v>1</v>
      </c>
      <c r="G32" s="10">
        <v>1</v>
      </c>
      <c r="H32" s="10">
        <f>SUM(G32,D32)</f>
        <v>11</v>
      </c>
    </row>
    <row r="33" spans="1:8" s="12" customFormat="1" ht="15" customHeight="1" x14ac:dyDescent="0.2">
      <c r="A33" s="54" t="s">
        <v>241</v>
      </c>
      <c r="B33" s="10">
        <v>8</v>
      </c>
      <c r="C33" s="10">
        <v>10</v>
      </c>
      <c r="D33" s="10">
        <v>18</v>
      </c>
      <c r="E33" s="10">
        <v>1</v>
      </c>
      <c r="F33" s="10">
        <v>0</v>
      </c>
      <c r="G33" s="10">
        <v>1</v>
      </c>
      <c r="H33" s="10">
        <f>SUM(G33,D33)</f>
        <v>19</v>
      </c>
    </row>
    <row r="34" spans="1:8" s="12" customFormat="1" ht="15" customHeight="1" x14ac:dyDescent="0.2">
      <c r="A34" s="54" t="s">
        <v>240</v>
      </c>
      <c r="B34" s="10">
        <v>2</v>
      </c>
      <c r="C34" s="10">
        <v>7</v>
      </c>
      <c r="D34" s="10">
        <v>9</v>
      </c>
      <c r="E34" s="10">
        <v>0</v>
      </c>
      <c r="F34" s="10">
        <v>2</v>
      </c>
      <c r="G34" s="10">
        <v>2</v>
      </c>
      <c r="H34" s="10">
        <f>SUM(G34,D34)</f>
        <v>11</v>
      </c>
    </row>
    <row r="35" spans="1:8" s="12" customFormat="1" ht="15" customHeight="1" x14ac:dyDescent="0.2">
      <c r="A35" s="54" t="s">
        <v>239</v>
      </c>
      <c r="B35" s="10">
        <v>3</v>
      </c>
      <c r="C35" s="10">
        <v>6</v>
      </c>
      <c r="D35" s="10">
        <v>9</v>
      </c>
      <c r="E35" s="10">
        <v>0</v>
      </c>
      <c r="F35" s="10">
        <v>1</v>
      </c>
      <c r="G35" s="10">
        <v>1</v>
      </c>
      <c r="H35" s="10">
        <f>SUM(G35,D35)</f>
        <v>10</v>
      </c>
    </row>
    <row r="36" spans="1:8" s="12" customFormat="1" ht="15" customHeight="1" x14ac:dyDescent="0.2">
      <c r="A36" s="24" t="s">
        <v>238</v>
      </c>
      <c r="B36" s="15">
        <f>SUM(B37)</f>
        <v>119</v>
      </c>
      <c r="C36" s="15">
        <f>SUM(C37)</f>
        <v>173</v>
      </c>
      <c r="D36" s="15">
        <f>SUM(D37)</f>
        <v>292</v>
      </c>
      <c r="E36" s="15">
        <f>SUM(E37)</f>
        <v>64</v>
      </c>
      <c r="F36" s="15">
        <f>SUM(F37)</f>
        <v>103</v>
      </c>
      <c r="G36" s="15">
        <f>SUM(G37)</f>
        <v>167</v>
      </c>
      <c r="H36" s="15">
        <f>SUM(H37)</f>
        <v>459</v>
      </c>
    </row>
    <row r="37" spans="1:8" s="12" customFormat="1" ht="15" customHeight="1" x14ac:dyDescent="0.2">
      <c r="A37" s="23" t="s">
        <v>237</v>
      </c>
      <c r="B37" s="15">
        <f>SUM(B38:B42)</f>
        <v>119</v>
      </c>
      <c r="C37" s="15">
        <f>SUM(C38:C42)</f>
        <v>173</v>
      </c>
      <c r="D37" s="15">
        <f>SUM(D38:D42)</f>
        <v>292</v>
      </c>
      <c r="E37" s="15">
        <f>SUM(E38:E42)</f>
        <v>64</v>
      </c>
      <c r="F37" s="15">
        <f>SUM(F38:F42)</f>
        <v>103</v>
      </c>
      <c r="G37" s="15">
        <f>SUM(G38:G42)</f>
        <v>167</v>
      </c>
      <c r="H37" s="15">
        <f>SUM(H38:H42)</f>
        <v>459</v>
      </c>
    </row>
    <row r="38" spans="1:8" s="12" customFormat="1" ht="15" customHeight="1" x14ac:dyDescent="0.2">
      <c r="A38" s="53" t="s">
        <v>236</v>
      </c>
      <c r="B38" s="18">
        <v>10</v>
      </c>
      <c r="C38" s="18">
        <v>33</v>
      </c>
      <c r="D38" s="29">
        <v>43</v>
      </c>
      <c r="E38" s="18">
        <v>11</v>
      </c>
      <c r="F38" s="18">
        <v>31</v>
      </c>
      <c r="G38" s="29">
        <v>42</v>
      </c>
      <c r="H38" s="29">
        <f>SUM(D38,G38)</f>
        <v>85</v>
      </c>
    </row>
    <row r="39" spans="1:8" ht="15" customHeight="1" x14ac:dyDescent="0.2">
      <c r="A39" s="53" t="s">
        <v>235</v>
      </c>
      <c r="B39" s="18">
        <v>23</v>
      </c>
      <c r="C39" s="18">
        <v>16</v>
      </c>
      <c r="D39" s="29">
        <v>39</v>
      </c>
      <c r="E39" s="18">
        <v>10</v>
      </c>
      <c r="F39" s="18">
        <v>10</v>
      </c>
      <c r="G39" s="29">
        <v>20</v>
      </c>
      <c r="H39" s="29">
        <f>SUM(D39,G39)</f>
        <v>59</v>
      </c>
    </row>
    <row r="40" spans="1:8" ht="15" customHeight="1" x14ac:dyDescent="0.2">
      <c r="A40" s="53" t="s">
        <v>234</v>
      </c>
      <c r="B40" s="18">
        <v>58</v>
      </c>
      <c r="C40" s="18">
        <v>76</v>
      </c>
      <c r="D40" s="29">
        <v>134</v>
      </c>
      <c r="E40" s="18">
        <v>34</v>
      </c>
      <c r="F40" s="18">
        <v>35</v>
      </c>
      <c r="G40" s="29">
        <v>69</v>
      </c>
      <c r="H40" s="29">
        <f>SUM(D40,G40)</f>
        <v>203</v>
      </c>
    </row>
    <row r="41" spans="1:8" ht="15" customHeight="1" x14ac:dyDescent="0.2">
      <c r="A41" s="53" t="s">
        <v>233</v>
      </c>
      <c r="B41" s="18">
        <v>14</v>
      </c>
      <c r="C41" s="18">
        <v>20</v>
      </c>
      <c r="D41" s="29">
        <v>34</v>
      </c>
      <c r="E41" s="18">
        <v>4</v>
      </c>
      <c r="F41" s="18">
        <v>15</v>
      </c>
      <c r="G41" s="29">
        <v>19</v>
      </c>
      <c r="H41" s="29">
        <f>SUM(D41,G41)</f>
        <v>53</v>
      </c>
    </row>
    <row r="42" spans="1:8" ht="15" customHeight="1" x14ac:dyDescent="0.2">
      <c r="A42" s="53" t="s">
        <v>232</v>
      </c>
      <c r="B42" s="18">
        <v>14</v>
      </c>
      <c r="C42" s="18">
        <v>28</v>
      </c>
      <c r="D42" s="29">
        <v>42</v>
      </c>
      <c r="E42" s="18">
        <v>5</v>
      </c>
      <c r="F42" s="18">
        <v>12</v>
      </c>
      <c r="G42" s="29">
        <v>17</v>
      </c>
      <c r="H42" s="29">
        <f>SUM(D42,G42)</f>
        <v>59</v>
      </c>
    </row>
    <row r="43" spans="1:8" s="12" customFormat="1" ht="15" customHeight="1" x14ac:dyDescent="0.2">
      <c r="A43" s="24" t="s">
        <v>231</v>
      </c>
      <c r="B43" s="15">
        <f>B44</f>
        <v>201</v>
      </c>
      <c r="C43" s="15">
        <f>C44</f>
        <v>264</v>
      </c>
      <c r="D43" s="15">
        <f>D44</f>
        <v>465</v>
      </c>
      <c r="E43" s="15">
        <f>E44</f>
        <v>183</v>
      </c>
      <c r="F43" s="15">
        <f>F44</f>
        <v>241</v>
      </c>
      <c r="G43" s="15">
        <f>G44</f>
        <v>424</v>
      </c>
      <c r="H43" s="15">
        <f>H44</f>
        <v>889</v>
      </c>
    </row>
    <row r="44" spans="1:8" ht="15" customHeight="1" x14ac:dyDescent="0.2">
      <c r="A44" s="45" t="s">
        <v>230</v>
      </c>
      <c r="B44" s="15">
        <f>SUM(B45:B65)</f>
        <v>201</v>
      </c>
      <c r="C44" s="15">
        <f>SUM(C45:C65)</f>
        <v>264</v>
      </c>
      <c r="D44" s="15">
        <f>SUM(D45:D65)</f>
        <v>465</v>
      </c>
      <c r="E44" s="15">
        <f>SUM(E45:E65)</f>
        <v>183</v>
      </c>
      <c r="F44" s="15">
        <f>SUM(F45:F65)</f>
        <v>241</v>
      </c>
      <c r="G44" s="15">
        <f>SUM(G45:G65)</f>
        <v>424</v>
      </c>
      <c r="H44" s="15">
        <f>SUM(H45:H65)</f>
        <v>889</v>
      </c>
    </row>
    <row r="45" spans="1:8" ht="15" customHeight="1" x14ac:dyDescent="0.2">
      <c r="A45" s="53" t="s">
        <v>229</v>
      </c>
      <c r="B45" s="29">
        <v>7</v>
      </c>
      <c r="C45" s="29">
        <v>15</v>
      </c>
      <c r="D45" s="29">
        <v>22</v>
      </c>
      <c r="E45" s="43">
        <v>3</v>
      </c>
      <c r="F45" s="43">
        <v>9</v>
      </c>
      <c r="G45" s="29">
        <v>12</v>
      </c>
      <c r="H45" s="29">
        <f>SUM(D45,G45)</f>
        <v>34</v>
      </c>
    </row>
    <row r="46" spans="1:8" ht="15" customHeight="1" x14ac:dyDescent="0.2">
      <c r="A46" s="53" t="s">
        <v>228</v>
      </c>
      <c r="B46" s="29">
        <v>3</v>
      </c>
      <c r="C46" s="29">
        <v>1</v>
      </c>
      <c r="D46" s="29">
        <v>4</v>
      </c>
      <c r="E46" s="43">
        <v>3</v>
      </c>
      <c r="F46" s="43">
        <v>2</v>
      </c>
      <c r="G46" s="29">
        <v>5</v>
      </c>
      <c r="H46" s="29">
        <f>SUM(D46,G46)</f>
        <v>9</v>
      </c>
    </row>
    <row r="47" spans="1:8" ht="15" customHeight="1" x14ac:dyDescent="0.2">
      <c r="A47" s="53" t="s">
        <v>227</v>
      </c>
      <c r="B47" s="29">
        <v>4</v>
      </c>
      <c r="C47" s="29">
        <v>18</v>
      </c>
      <c r="D47" s="29">
        <v>22</v>
      </c>
      <c r="E47" s="43">
        <v>10</v>
      </c>
      <c r="F47" s="43">
        <v>20</v>
      </c>
      <c r="G47" s="29">
        <v>30</v>
      </c>
      <c r="H47" s="29">
        <f>SUM(D47,G47)</f>
        <v>52</v>
      </c>
    </row>
    <row r="48" spans="1:8" ht="15" customHeight="1" x14ac:dyDescent="0.2">
      <c r="A48" s="53" t="s">
        <v>226</v>
      </c>
      <c r="B48" s="29">
        <v>2</v>
      </c>
      <c r="C48" s="29">
        <v>3</v>
      </c>
      <c r="D48" s="29">
        <v>5</v>
      </c>
      <c r="E48" s="43">
        <v>4</v>
      </c>
      <c r="F48" s="43">
        <v>7</v>
      </c>
      <c r="G48" s="29">
        <v>11</v>
      </c>
      <c r="H48" s="29">
        <f>SUM(D48,G48)</f>
        <v>16</v>
      </c>
    </row>
    <row r="49" spans="1:8" ht="15" customHeight="1" x14ac:dyDescent="0.2">
      <c r="A49" s="53" t="s">
        <v>225</v>
      </c>
      <c r="B49" s="29">
        <v>29</v>
      </c>
      <c r="C49" s="29">
        <v>32</v>
      </c>
      <c r="D49" s="29">
        <v>61</v>
      </c>
      <c r="E49" s="43">
        <v>19</v>
      </c>
      <c r="F49" s="43">
        <v>17</v>
      </c>
      <c r="G49" s="29">
        <v>36</v>
      </c>
      <c r="H49" s="29">
        <f>SUM(D49,G49)</f>
        <v>97</v>
      </c>
    </row>
    <row r="50" spans="1:8" ht="15" customHeight="1" x14ac:dyDescent="0.2">
      <c r="A50" s="53" t="s">
        <v>224</v>
      </c>
      <c r="B50" s="29">
        <v>27</v>
      </c>
      <c r="C50" s="29">
        <v>26</v>
      </c>
      <c r="D50" s="29">
        <v>53</v>
      </c>
      <c r="E50" s="43">
        <v>31</v>
      </c>
      <c r="F50" s="43">
        <v>24</v>
      </c>
      <c r="G50" s="29">
        <v>55</v>
      </c>
      <c r="H50" s="29">
        <f>SUM(D50,G50)</f>
        <v>108</v>
      </c>
    </row>
    <row r="51" spans="1:8" ht="15" customHeight="1" x14ac:dyDescent="0.2">
      <c r="A51" s="53" t="s">
        <v>223</v>
      </c>
      <c r="B51" s="29">
        <v>8</v>
      </c>
      <c r="C51" s="29">
        <v>13</v>
      </c>
      <c r="D51" s="29">
        <v>21</v>
      </c>
      <c r="E51" s="43">
        <v>6</v>
      </c>
      <c r="F51" s="43">
        <v>9</v>
      </c>
      <c r="G51" s="29">
        <v>15</v>
      </c>
      <c r="H51" s="29">
        <f>SUM(D51,G51)</f>
        <v>36</v>
      </c>
    </row>
    <row r="52" spans="1:8" ht="15" customHeight="1" x14ac:dyDescent="0.2">
      <c r="A52" s="53" t="s">
        <v>222</v>
      </c>
      <c r="B52" s="29">
        <v>4</v>
      </c>
      <c r="C52" s="29">
        <v>7</v>
      </c>
      <c r="D52" s="29">
        <v>11</v>
      </c>
      <c r="E52" s="43">
        <v>6</v>
      </c>
      <c r="F52" s="43">
        <v>3</v>
      </c>
      <c r="G52" s="29">
        <v>9</v>
      </c>
      <c r="H52" s="29">
        <f>SUM(D52,G52)</f>
        <v>20</v>
      </c>
    </row>
    <row r="53" spans="1:8" ht="15" customHeight="1" x14ac:dyDescent="0.2">
      <c r="A53" s="53" t="s">
        <v>221</v>
      </c>
      <c r="B53" s="29">
        <v>4</v>
      </c>
      <c r="C53" s="29">
        <v>8</v>
      </c>
      <c r="D53" s="29">
        <v>12</v>
      </c>
      <c r="E53" s="43">
        <v>3</v>
      </c>
      <c r="F53" s="43">
        <v>6</v>
      </c>
      <c r="G53" s="29">
        <v>9</v>
      </c>
      <c r="H53" s="29">
        <f>SUM(D53,G53)</f>
        <v>21</v>
      </c>
    </row>
    <row r="54" spans="1:8" ht="15" customHeight="1" x14ac:dyDescent="0.2">
      <c r="A54" s="53" t="s">
        <v>220</v>
      </c>
      <c r="B54" s="2">
        <v>1</v>
      </c>
      <c r="C54" s="2">
        <v>2</v>
      </c>
      <c r="D54" s="29">
        <v>3</v>
      </c>
      <c r="E54" s="43">
        <v>8</v>
      </c>
      <c r="F54" s="43">
        <v>3</v>
      </c>
      <c r="G54" s="29">
        <v>11</v>
      </c>
      <c r="H54" s="29">
        <f>SUM(D54,G54)</f>
        <v>14</v>
      </c>
    </row>
    <row r="55" spans="1:8" ht="15" customHeight="1" x14ac:dyDescent="0.2">
      <c r="A55" s="53" t="s">
        <v>219</v>
      </c>
      <c r="B55" s="29">
        <v>18</v>
      </c>
      <c r="C55" s="29">
        <v>16</v>
      </c>
      <c r="D55" s="29">
        <v>34</v>
      </c>
      <c r="E55" s="43">
        <v>12</v>
      </c>
      <c r="F55" s="43">
        <v>23</v>
      </c>
      <c r="G55" s="29">
        <v>35</v>
      </c>
      <c r="H55" s="29">
        <f>SUM(D55,G55)</f>
        <v>69</v>
      </c>
    </row>
    <row r="56" spans="1:8" ht="15" customHeight="1" x14ac:dyDescent="0.2">
      <c r="A56" s="53" t="s">
        <v>218</v>
      </c>
      <c r="B56" s="29">
        <v>7</v>
      </c>
      <c r="C56" s="29">
        <v>12</v>
      </c>
      <c r="D56" s="29">
        <v>19</v>
      </c>
      <c r="E56" s="43">
        <v>8</v>
      </c>
      <c r="F56" s="43">
        <v>18</v>
      </c>
      <c r="G56" s="29">
        <v>26</v>
      </c>
      <c r="H56" s="29">
        <f>SUM(D56,G56)</f>
        <v>45</v>
      </c>
    </row>
    <row r="57" spans="1:8" ht="15" customHeight="1" x14ac:dyDescent="0.2">
      <c r="A57" s="53" t="s">
        <v>217</v>
      </c>
      <c r="B57" s="29">
        <v>6</v>
      </c>
      <c r="C57" s="29">
        <v>9</v>
      </c>
      <c r="D57" s="29">
        <v>15</v>
      </c>
      <c r="E57" s="43">
        <v>3</v>
      </c>
      <c r="F57" s="43">
        <v>15</v>
      </c>
      <c r="G57" s="29">
        <v>18</v>
      </c>
      <c r="H57" s="29">
        <f>SUM(D57,G57)</f>
        <v>33</v>
      </c>
    </row>
    <row r="58" spans="1:8" ht="15" customHeight="1" x14ac:dyDescent="0.2">
      <c r="A58" s="53" t="s">
        <v>216</v>
      </c>
      <c r="B58" s="29">
        <v>23</v>
      </c>
      <c r="C58" s="29">
        <v>22</v>
      </c>
      <c r="D58" s="29">
        <v>45</v>
      </c>
      <c r="E58" s="43">
        <v>25</v>
      </c>
      <c r="F58" s="43">
        <v>24</v>
      </c>
      <c r="G58" s="29">
        <v>49</v>
      </c>
      <c r="H58" s="29">
        <f>SUM(D58,G58)</f>
        <v>94</v>
      </c>
    </row>
    <row r="59" spans="1:8" ht="15" customHeight="1" x14ac:dyDescent="0.2">
      <c r="A59" s="53" t="s">
        <v>215</v>
      </c>
      <c r="B59" s="29">
        <v>2</v>
      </c>
      <c r="C59" s="29">
        <v>1</v>
      </c>
      <c r="D59" s="29">
        <v>3</v>
      </c>
      <c r="E59" s="43">
        <v>1</v>
      </c>
      <c r="F59" s="43">
        <v>2</v>
      </c>
      <c r="G59" s="29">
        <v>3</v>
      </c>
      <c r="H59" s="29">
        <f>SUM(D59,G59)</f>
        <v>6</v>
      </c>
    </row>
    <row r="60" spans="1:8" ht="15" customHeight="1" x14ac:dyDescent="0.2">
      <c r="A60" s="53" t="s">
        <v>214</v>
      </c>
      <c r="B60" s="29">
        <v>4</v>
      </c>
      <c r="C60" s="29">
        <v>6</v>
      </c>
      <c r="D60" s="29">
        <v>10</v>
      </c>
      <c r="E60" s="43">
        <v>4</v>
      </c>
      <c r="F60" s="43">
        <v>8</v>
      </c>
      <c r="G60" s="29">
        <v>12</v>
      </c>
      <c r="H60" s="29">
        <f>SUM(D60,G60)</f>
        <v>22</v>
      </c>
    </row>
    <row r="61" spans="1:8" ht="15" customHeight="1" x14ac:dyDescent="0.2">
      <c r="A61" s="53" t="s">
        <v>213</v>
      </c>
      <c r="B61" s="29">
        <v>7</v>
      </c>
      <c r="C61" s="29">
        <v>8</v>
      </c>
      <c r="D61" s="29">
        <v>15</v>
      </c>
      <c r="E61" s="43">
        <v>4</v>
      </c>
      <c r="F61" s="43">
        <v>2</v>
      </c>
      <c r="G61" s="29">
        <v>6</v>
      </c>
      <c r="H61" s="29">
        <f>SUM(D61,G61)</f>
        <v>21</v>
      </c>
    </row>
    <row r="62" spans="1:8" ht="15" customHeight="1" x14ac:dyDescent="0.2">
      <c r="A62" s="53" t="s">
        <v>64</v>
      </c>
      <c r="B62" s="29">
        <v>21</v>
      </c>
      <c r="C62" s="29">
        <v>37</v>
      </c>
      <c r="D62" s="29">
        <v>58</v>
      </c>
      <c r="E62" s="43">
        <v>23</v>
      </c>
      <c r="F62" s="43">
        <v>36</v>
      </c>
      <c r="G62" s="29">
        <v>59</v>
      </c>
      <c r="H62" s="29">
        <f>SUM(D62,G62)</f>
        <v>117</v>
      </c>
    </row>
    <row r="63" spans="1:8" ht="15" customHeight="1" x14ac:dyDescent="0.2">
      <c r="A63" s="53" t="s">
        <v>63</v>
      </c>
      <c r="B63" s="29">
        <v>10</v>
      </c>
      <c r="C63" s="29">
        <v>6</v>
      </c>
      <c r="D63" s="29">
        <v>16</v>
      </c>
      <c r="E63" s="43">
        <v>10</v>
      </c>
      <c r="F63" s="43">
        <v>6</v>
      </c>
      <c r="G63" s="29">
        <v>16</v>
      </c>
      <c r="H63" s="29">
        <f>SUM(D63,G63)</f>
        <v>32</v>
      </c>
    </row>
    <row r="64" spans="1:8" ht="15" customHeight="1" x14ac:dyDescent="0.2">
      <c r="A64" s="53" t="s">
        <v>212</v>
      </c>
      <c r="B64" s="29">
        <v>0</v>
      </c>
      <c r="C64" s="29">
        <v>3</v>
      </c>
      <c r="D64" s="29">
        <v>3</v>
      </c>
      <c r="E64" s="43">
        <v>0</v>
      </c>
      <c r="F64" s="43">
        <v>7</v>
      </c>
      <c r="G64" s="29">
        <v>7</v>
      </c>
      <c r="H64" s="29">
        <f>SUM(D64,G64)</f>
        <v>10</v>
      </c>
    </row>
    <row r="65" spans="1:8" ht="15" customHeight="1" x14ac:dyDescent="0.2">
      <c r="A65" s="53" t="s">
        <v>211</v>
      </c>
      <c r="B65" s="29">
        <v>14</v>
      </c>
      <c r="C65" s="29">
        <v>19</v>
      </c>
      <c r="D65" s="29">
        <v>33</v>
      </c>
      <c r="E65" s="43">
        <v>0</v>
      </c>
      <c r="F65" s="43">
        <v>0</v>
      </c>
      <c r="G65" s="29">
        <v>0</v>
      </c>
      <c r="H65" s="29">
        <f>SUM(D65,G65)</f>
        <v>33</v>
      </c>
    </row>
    <row r="66" spans="1:8" s="12" customFormat="1" ht="15" customHeight="1" x14ac:dyDescent="0.2">
      <c r="A66" s="21" t="s">
        <v>210</v>
      </c>
      <c r="B66" s="15">
        <f>SUM(B67)</f>
        <v>36</v>
      </c>
      <c r="C66" s="15">
        <f>SUM(C67)</f>
        <v>19</v>
      </c>
      <c r="D66" s="15">
        <f>SUM(D67)</f>
        <v>55</v>
      </c>
      <c r="E66" s="15">
        <f>SUM(E67)</f>
        <v>3</v>
      </c>
      <c r="F66" s="15">
        <f>SUM(F67)</f>
        <v>0</v>
      </c>
      <c r="G66" s="15">
        <f>SUM(G67)</f>
        <v>3</v>
      </c>
      <c r="H66" s="15">
        <f>SUM(D66,G66)</f>
        <v>58</v>
      </c>
    </row>
    <row r="67" spans="1:8" ht="15" customHeight="1" x14ac:dyDescent="0.2">
      <c r="A67" s="23" t="s">
        <v>209</v>
      </c>
      <c r="B67" s="15">
        <f>SUM(B68:B76)</f>
        <v>36</v>
      </c>
      <c r="C67" s="15">
        <f>SUM(C68:C76)</f>
        <v>19</v>
      </c>
      <c r="D67" s="15">
        <f>SUM(D68:D76)</f>
        <v>55</v>
      </c>
      <c r="E67" s="15">
        <f>SUM(E68:E76)</f>
        <v>3</v>
      </c>
      <c r="F67" s="15">
        <f>SUM(F68:F76)</f>
        <v>0</v>
      </c>
      <c r="G67" s="15">
        <f>SUM(G68:G76)</f>
        <v>3</v>
      </c>
      <c r="H67" s="15">
        <f>SUM(D67,G67)</f>
        <v>58</v>
      </c>
    </row>
    <row r="68" spans="1:8" ht="15" customHeight="1" x14ac:dyDescent="0.2">
      <c r="A68" s="25" t="s">
        <v>208</v>
      </c>
      <c r="B68" s="29">
        <v>2</v>
      </c>
      <c r="C68" s="29">
        <v>3</v>
      </c>
      <c r="D68" s="29">
        <v>5</v>
      </c>
      <c r="E68" s="10">
        <v>0</v>
      </c>
      <c r="F68" s="10">
        <v>0</v>
      </c>
      <c r="G68" s="29">
        <v>0</v>
      </c>
      <c r="H68" s="10">
        <f>SUM(D68,G68)</f>
        <v>5</v>
      </c>
    </row>
    <row r="69" spans="1:8" ht="15" customHeight="1" x14ac:dyDescent="0.2">
      <c r="A69" s="25" t="s">
        <v>207</v>
      </c>
      <c r="B69" s="29">
        <v>4</v>
      </c>
      <c r="C69" s="29">
        <v>6</v>
      </c>
      <c r="D69" s="29">
        <v>10</v>
      </c>
      <c r="E69" s="10">
        <v>0</v>
      </c>
      <c r="F69" s="10">
        <v>0</v>
      </c>
      <c r="G69" s="29">
        <v>0</v>
      </c>
      <c r="H69" s="10">
        <f>SUM(D69,G69)</f>
        <v>10</v>
      </c>
    </row>
    <row r="70" spans="1:8" ht="15" customHeight="1" x14ac:dyDescent="0.2">
      <c r="A70" s="25" t="s">
        <v>206</v>
      </c>
      <c r="B70" s="29">
        <v>12</v>
      </c>
      <c r="C70" s="29">
        <v>4</v>
      </c>
      <c r="D70" s="29">
        <v>16</v>
      </c>
      <c r="E70" s="10">
        <v>0</v>
      </c>
      <c r="F70" s="10">
        <v>0</v>
      </c>
      <c r="G70" s="29">
        <v>0</v>
      </c>
      <c r="H70" s="10">
        <f>SUM(D70,G70)</f>
        <v>16</v>
      </c>
    </row>
    <row r="71" spans="1:8" ht="15" customHeight="1" x14ac:dyDescent="0.2">
      <c r="A71" s="25" t="s">
        <v>205</v>
      </c>
      <c r="B71" s="29">
        <v>8</v>
      </c>
      <c r="C71" s="29">
        <v>2</v>
      </c>
      <c r="D71" s="29">
        <v>10</v>
      </c>
      <c r="E71" s="10">
        <v>1</v>
      </c>
      <c r="F71" s="10">
        <v>0</v>
      </c>
      <c r="G71" s="29">
        <v>1</v>
      </c>
      <c r="H71" s="10">
        <f>SUM(D71,G71)</f>
        <v>11</v>
      </c>
    </row>
    <row r="72" spans="1:8" ht="15" customHeight="1" x14ac:dyDescent="0.2">
      <c r="A72" s="25" t="s">
        <v>204</v>
      </c>
      <c r="B72" s="29">
        <v>1</v>
      </c>
      <c r="C72" s="29">
        <v>1</v>
      </c>
      <c r="D72" s="29">
        <v>2</v>
      </c>
      <c r="E72" s="10">
        <v>0</v>
      </c>
      <c r="F72" s="10">
        <v>0</v>
      </c>
      <c r="G72" s="29">
        <v>0</v>
      </c>
      <c r="H72" s="10">
        <f>SUM(D72,G72)</f>
        <v>2</v>
      </c>
    </row>
    <row r="73" spans="1:8" ht="15" customHeight="1" x14ac:dyDescent="0.2">
      <c r="A73" s="25" t="s">
        <v>203</v>
      </c>
      <c r="B73" s="29">
        <v>3</v>
      </c>
      <c r="C73" s="29">
        <v>1</v>
      </c>
      <c r="D73" s="29">
        <v>4</v>
      </c>
      <c r="E73" s="10">
        <v>0</v>
      </c>
      <c r="F73" s="10">
        <v>0</v>
      </c>
      <c r="G73" s="29">
        <v>0</v>
      </c>
      <c r="H73" s="10">
        <f>SUM(D73,G73)</f>
        <v>4</v>
      </c>
    </row>
    <row r="74" spans="1:8" ht="15" customHeight="1" x14ac:dyDescent="0.2">
      <c r="A74" s="25" t="s">
        <v>202</v>
      </c>
      <c r="B74" s="29">
        <v>3</v>
      </c>
      <c r="C74" s="29">
        <v>0</v>
      </c>
      <c r="D74" s="29">
        <v>3</v>
      </c>
      <c r="E74" s="10">
        <v>1</v>
      </c>
      <c r="F74" s="10">
        <v>0</v>
      </c>
      <c r="G74" s="29">
        <v>1</v>
      </c>
      <c r="H74" s="10">
        <f>SUM(D74,G74)</f>
        <v>4</v>
      </c>
    </row>
    <row r="75" spans="1:8" ht="15" customHeight="1" x14ac:dyDescent="0.2">
      <c r="A75" s="25" t="s">
        <v>201</v>
      </c>
      <c r="B75" s="10">
        <v>1</v>
      </c>
      <c r="C75" s="10">
        <v>0</v>
      </c>
      <c r="D75" s="29">
        <v>1</v>
      </c>
      <c r="E75" s="10">
        <v>0</v>
      </c>
      <c r="F75" s="10">
        <v>0</v>
      </c>
      <c r="G75" s="29">
        <v>0</v>
      </c>
      <c r="H75" s="10">
        <f>SUM(D75,G75)</f>
        <v>1</v>
      </c>
    </row>
    <row r="76" spans="1:8" ht="15" customHeight="1" x14ac:dyDescent="0.2">
      <c r="A76" s="25" t="s">
        <v>200</v>
      </c>
      <c r="B76" s="29">
        <v>2</v>
      </c>
      <c r="C76" s="29">
        <v>2</v>
      </c>
      <c r="D76" s="29">
        <v>4</v>
      </c>
      <c r="E76" s="10">
        <v>1</v>
      </c>
      <c r="F76" s="10">
        <v>0</v>
      </c>
      <c r="G76" s="29">
        <v>1</v>
      </c>
      <c r="H76" s="10">
        <f>SUM(D76,G76)</f>
        <v>5</v>
      </c>
    </row>
    <row r="77" spans="1:8" ht="15" customHeight="1" x14ac:dyDescent="0.2">
      <c r="A77" s="21" t="s">
        <v>199</v>
      </c>
      <c r="B77" s="35">
        <f>B78</f>
        <v>4</v>
      </c>
      <c r="C77" s="35">
        <f>C78</f>
        <v>10</v>
      </c>
      <c r="D77" s="35">
        <f>D78</f>
        <v>14</v>
      </c>
      <c r="E77" s="35">
        <f>E78</f>
        <v>0</v>
      </c>
      <c r="F77" s="35">
        <f>F78</f>
        <v>0</v>
      </c>
      <c r="G77" s="35">
        <f>G78</f>
        <v>0</v>
      </c>
      <c r="H77" s="35">
        <f>H78</f>
        <v>14</v>
      </c>
    </row>
    <row r="78" spans="1:8" ht="15" customHeight="1" x14ac:dyDescent="0.2">
      <c r="A78" s="23" t="s">
        <v>198</v>
      </c>
      <c r="B78" s="35">
        <f>B79</f>
        <v>4</v>
      </c>
      <c r="C78" s="35">
        <f>C79</f>
        <v>10</v>
      </c>
      <c r="D78" s="35">
        <f>D79</f>
        <v>14</v>
      </c>
      <c r="E78" s="35">
        <f>E79</f>
        <v>0</v>
      </c>
      <c r="F78" s="35">
        <f>F79</f>
        <v>0</v>
      </c>
      <c r="G78" s="35">
        <f>G79</f>
        <v>0</v>
      </c>
      <c r="H78" s="35">
        <f>H79</f>
        <v>14</v>
      </c>
    </row>
    <row r="79" spans="1:8" ht="15" customHeight="1" x14ac:dyDescent="0.2">
      <c r="A79" s="25" t="s">
        <v>197</v>
      </c>
      <c r="B79" s="29">
        <v>4</v>
      </c>
      <c r="C79" s="29">
        <v>10</v>
      </c>
      <c r="D79" s="29">
        <v>14</v>
      </c>
      <c r="E79" s="10">
        <v>0</v>
      </c>
      <c r="F79" s="10">
        <v>0</v>
      </c>
      <c r="G79" s="29">
        <v>0</v>
      </c>
      <c r="H79" s="10">
        <f>SUM(D79,G79)</f>
        <v>14</v>
      </c>
    </row>
    <row r="80" spans="1:8" s="12" customFormat="1" ht="15" customHeight="1" x14ac:dyDescent="0.2">
      <c r="A80" s="21" t="s">
        <v>196</v>
      </c>
      <c r="B80" s="52">
        <f>SUM(B81)</f>
        <v>132</v>
      </c>
      <c r="C80" s="52">
        <f>SUM(C81)</f>
        <v>30</v>
      </c>
      <c r="D80" s="52">
        <f>SUM(D81)</f>
        <v>162</v>
      </c>
      <c r="E80" s="52">
        <f>SUM(E81)</f>
        <v>105</v>
      </c>
      <c r="F80" s="52">
        <f>SUM(F81)</f>
        <v>21</v>
      </c>
      <c r="G80" s="52">
        <f>SUM(G81)</f>
        <v>126</v>
      </c>
      <c r="H80" s="15">
        <f>SUM(D80,G80)</f>
        <v>288</v>
      </c>
    </row>
    <row r="81" spans="1:10" ht="15" customHeight="1" x14ac:dyDescent="0.2">
      <c r="A81" s="23" t="s">
        <v>195</v>
      </c>
      <c r="B81" s="35">
        <f>SUM(B82:B89)</f>
        <v>132</v>
      </c>
      <c r="C81" s="35">
        <f>SUM(C82:C89)</f>
        <v>30</v>
      </c>
      <c r="D81" s="35">
        <f>SUM(D82:D89)</f>
        <v>162</v>
      </c>
      <c r="E81" s="35">
        <f>SUM(E82:E89)</f>
        <v>105</v>
      </c>
      <c r="F81" s="35">
        <f>SUM(F82:F89)</f>
        <v>21</v>
      </c>
      <c r="G81" s="35">
        <f>SUM(E81:F81)</f>
        <v>126</v>
      </c>
      <c r="H81" s="35">
        <f>SUM(D81,G81)</f>
        <v>288</v>
      </c>
    </row>
    <row r="82" spans="1:10" ht="15" customHeight="1" x14ac:dyDescent="0.2">
      <c r="A82" s="25" t="s">
        <v>194</v>
      </c>
      <c r="B82" s="29">
        <v>43</v>
      </c>
      <c r="C82" s="29">
        <v>8</v>
      </c>
      <c r="D82" s="51">
        <v>51</v>
      </c>
      <c r="E82" s="29">
        <v>17</v>
      </c>
      <c r="F82" s="29">
        <v>3</v>
      </c>
      <c r="G82" s="51">
        <v>20</v>
      </c>
      <c r="H82" s="10">
        <f>SUM(D82,G82)</f>
        <v>71</v>
      </c>
    </row>
    <row r="83" spans="1:10" ht="15" customHeight="1" x14ac:dyDescent="0.2">
      <c r="A83" s="25" t="s">
        <v>193</v>
      </c>
      <c r="B83" s="29">
        <v>5</v>
      </c>
      <c r="C83" s="29">
        <v>0</v>
      </c>
      <c r="D83" s="51">
        <v>5</v>
      </c>
      <c r="E83" s="29">
        <v>11</v>
      </c>
      <c r="F83" s="29">
        <v>0</v>
      </c>
      <c r="G83" s="51">
        <v>11</v>
      </c>
      <c r="H83" s="10">
        <f>SUM(D83,G83)</f>
        <v>16</v>
      </c>
    </row>
    <row r="84" spans="1:10" ht="15" customHeight="1" x14ac:dyDescent="0.2">
      <c r="A84" s="25" t="s">
        <v>192</v>
      </c>
      <c r="B84" s="29">
        <v>5</v>
      </c>
      <c r="C84" s="29">
        <v>2</v>
      </c>
      <c r="D84" s="51">
        <v>7</v>
      </c>
      <c r="E84" s="29">
        <v>7</v>
      </c>
      <c r="F84" s="29">
        <v>1</v>
      </c>
      <c r="G84" s="51">
        <v>8</v>
      </c>
      <c r="H84" s="10">
        <f>SUM(D84,G84)</f>
        <v>15</v>
      </c>
    </row>
    <row r="85" spans="1:10" ht="15" customHeight="1" x14ac:dyDescent="0.2">
      <c r="A85" s="25" t="s">
        <v>191</v>
      </c>
      <c r="B85" s="29">
        <v>18</v>
      </c>
      <c r="C85" s="29">
        <v>0</v>
      </c>
      <c r="D85" s="51">
        <v>18</v>
      </c>
      <c r="E85" s="29">
        <v>16</v>
      </c>
      <c r="F85" s="29">
        <v>0</v>
      </c>
      <c r="G85" s="51">
        <v>16</v>
      </c>
      <c r="H85" s="10">
        <f>SUM(D85,G85)</f>
        <v>34</v>
      </c>
    </row>
    <row r="86" spans="1:10" ht="15" customHeight="1" x14ac:dyDescent="0.2">
      <c r="A86" s="25" t="s">
        <v>72</v>
      </c>
      <c r="B86" s="29">
        <v>23</v>
      </c>
      <c r="C86" s="29">
        <v>9</v>
      </c>
      <c r="D86" s="51">
        <v>32</v>
      </c>
      <c r="E86" s="29">
        <v>17</v>
      </c>
      <c r="F86" s="29">
        <v>5</v>
      </c>
      <c r="G86" s="51">
        <v>22</v>
      </c>
      <c r="H86" s="10">
        <f>SUM(D86,G86)</f>
        <v>54</v>
      </c>
    </row>
    <row r="87" spans="1:10" ht="15" customHeight="1" x14ac:dyDescent="0.2">
      <c r="A87" s="25" t="s">
        <v>190</v>
      </c>
      <c r="B87" s="29">
        <v>10</v>
      </c>
      <c r="C87" s="29">
        <v>1</v>
      </c>
      <c r="D87" s="51">
        <v>11</v>
      </c>
      <c r="E87" s="29">
        <v>11</v>
      </c>
      <c r="F87" s="29">
        <v>2</v>
      </c>
      <c r="G87" s="51">
        <v>13</v>
      </c>
      <c r="H87" s="10">
        <f>SUM(D87,G87)</f>
        <v>24</v>
      </c>
    </row>
    <row r="88" spans="1:10" ht="15" customHeight="1" x14ac:dyDescent="0.2">
      <c r="A88" s="25" t="s">
        <v>189</v>
      </c>
      <c r="B88" s="29">
        <v>14</v>
      </c>
      <c r="C88" s="29">
        <v>7</v>
      </c>
      <c r="D88" s="51">
        <v>21</v>
      </c>
      <c r="E88" s="29">
        <v>13</v>
      </c>
      <c r="F88" s="29">
        <v>5</v>
      </c>
      <c r="G88" s="51">
        <v>18</v>
      </c>
      <c r="H88" s="10">
        <f>SUM(D88,G88)</f>
        <v>39</v>
      </c>
    </row>
    <row r="89" spans="1:10" ht="15" customHeight="1" x14ac:dyDescent="0.2">
      <c r="A89" s="25" t="s">
        <v>188</v>
      </c>
      <c r="B89" s="29">
        <v>14</v>
      </c>
      <c r="C89" s="29">
        <v>3</v>
      </c>
      <c r="D89" s="51">
        <v>17</v>
      </c>
      <c r="E89" s="29">
        <v>13</v>
      </c>
      <c r="F89" s="29">
        <v>5</v>
      </c>
      <c r="G89" s="51">
        <v>18</v>
      </c>
      <c r="H89" s="10">
        <f>SUM(D89,G89)</f>
        <v>35</v>
      </c>
    </row>
    <row r="90" spans="1:10" s="12" customFormat="1" ht="15" customHeight="1" x14ac:dyDescent="0.2">
      <c r="A90" s="24" t="s">
        <v>187</v>
      </c>
      <c r="B90" s="15">
        <f>SUM(B91)</f>
        <v>1873</v>
      </c>
      <c r="C90" s="15">
        <f>SUM(C91)</f>
        <v>2037</v>
      </c>
      <c r="D90" s="15">
        <f>SUM(D91)</f>
        <v>3910</v>
      </c>
      <c r="E90" s="15">
        <f>SUM(E91)</f>
        <v>3600</v>
      </c>
      <c r="F90" s="15">
        <f>SUM(F91)</f>
        <v>3583</v>
      </c>
      <c r="G90" s="15">
        <f>SUM(G91)</f>
        <v>7183</v>
      </c>
      <c r="H90" s="15">
        <f>SUM(D90,G90)</f>
        <v>11093</v>
      </c>
    </row>
    <row r="91" spans="1:10" ht="15" customHeight="1" x14ac:dyDescent="0.2">
      <c r="A91" s="23" t="s">
        <v>186</v>
      </c>
      <c r="B91" s="35">
        <f>SUM(B92:B170)</f>
        <v>1873</v>
      </c>
      <c r="C91" s="35">
        <f>SUM(C92:C170)</f>
        <v>2037</v>
      </c>
      <c r="D91" s="35">
        <f>SUM(D92:D170)</f>
        <v>3910</v>
      </c>
      <c r="E91" s="35">
        <f>SUM(E92:E170)</f>
        <v>3600</v>
      </c>
      <c r="F91" s="35">
        <f>SUM(F92:F170)</f>
        <v>3583</v>
      </c>
      <c r="G91" s="35">
        <f>SUM(E91:F91)</f>
        <v>7183</v>
      </c>
      <c r="H91" s="35">
        <f>SUM(D91,G91)</f>
        <v>11093</v>
      </c>
      <c r="I91" s="12"/>
      <c r="J91" s="12"/>
    </row>
    <row r="92" spans="1:10" ht="15" customHeight="1" x14ac:dyDescent="0.2">
      <c r="A92" s="47" t="s">
        <v>185</v>
      </c>
      <c r="B92" s="29">
        <v>6</v>
      </c>
      <c r="C92" s="29">
        <v>13</v>
      </c>
      <c r="D92" s="29">
        <v>19</v>
      </c>
      <c r="E92" s="43">
        <v>6</v>
      </c>
      <c r="F92" s="43">
        <v>5</v>
      </c>
      <c r="G92" s="29">
        <v>11</v>
      </c>
      <c r="H92" s="10">
        <f>SUM(D92,G92)</f>
        <v>30</v>
      </c>
    </row>
    <row r="93" spans="1:10" ht="15" customHeight="1" x14ac:dyDescent="0.2">
      <c r="A93" s="47" t="s">
        <v>184</v>
      </c>
      <c r="B93" s="29">
        <v>6</v>
      </c>
      <c r="C93" s="29">
        <v>7</v>
      </c>
      <c r="D93" s="29">
        <v>13</v>
      </c>
      <c r="E93" s="43">
        <v>5</v>
      </c>
      <c r="F93" s="43">
        <v>9</v>
      </c>
      <c r="G93" s="29">
        <v>14</v>
      </c>
      <c r="H93" s="10">
        <f>SUM(D93,G93)</f>
        <v>27</v>
      </c>
    </row>
    <row r="94" spans="1:10" ht="15" customHeight="1" x14ac:dyDescent="0.2">
      <c r="A94" s="47" t="s">
        <v>183</v>
      </c>
      <c r="B94" s="50">
        <v>17</v>
      </c>
      <c r="C94" s="50">
        <v>19</v>
      </c>
      <c r="D94" s="29">
        <v>36</v>
      </c>
      <c r="E94" s="43">
        <v>30</v>
      </c>
      <c r="F94" s="43">
        <v>43</v>
      </c>
      <c r="G94" s="29">
        <v>73</v>
      </c>
      <c r="H94" s="10">
        <f>SUM(D94,G94)</f>
        <v>109</v>
      </c>
    </row>
    <row r="95" spans="1:10" ht="15" customHeight="1" x14ac:dyDescent="0.2">
      <c r="A95" s="47" t="s">
        <v>182</v>
      </c>
      <c r="B95" s="29">
        <v>90</v>
      </c>
      <c r="C95" s="29">
        <v>149</v>
      </c>
      <c r="D95" s="29">
        <v>239</v>
      </c>
      <c r="E95" s="43">
        <v>153</v>
      </c>
      <c r="F95" s="43">
        <v>275</v>
      </c>
      <c r="G95" s="29">
        <v>428</v>
      </c>
      <c r="H95" s="10">
        <f>SUM(D95,G95)</f>
        <v>667</v>
      </c>
    </row>
    <row r="96" spans="1:10" ht="15" customHeight="1" x14ac:dyDescent="0.2">
      <c r="A96" s="47" t="s">
        <v>181</v>
      </c>
      <c r="B96" s="29">
        <v>8</v>
      </c>
      <c r="C96" s="29">
        <v>18</v>
      </c>
      <c r="D96" s="29">
        <v>26</v>
      </c>
      <c r="E96" s="43">
        <v>10</v>
      </c>
      <c r="F96" s="43">
        <v>21</v>
      </c>
      <c r="G96" s="29">
        <v>31</v>
      </c>
      <c r="H96" s="10">
        <f>SUM(D96,G96)</f>
        <v>57</v>
      </c>
    </row>
    <row r="97" spans="1:8" ht="15" customHeight="1" x14ac:dyDescent="0.2">
      <c r="A97" s="47" t="s">
        <v>180</v>
      </c>
      <c r="B97" s="29">
        <v>14</v>
      </c>
      <c r="C97" s="29">
        <v>4</v>
      </c>
      <c r="D97" s="29">
        <v>18</v>
      </c>
      <c r="E97" s="43">
        <v>23</v>
      </c>
      <c r="F97" s="43">
        <v>12</v>
      </c>
      <c r="G97" s="29">
        <v>35</v>
      </c>
      <c r="H97" s="10">
        <f>SUM(D97,G97)</f>
        <v>53</v>
      </c>
    </row>
    <row r="98" spans="1:8" ht="15" customHeight="1" x14ac:dyDescent="0.2">
      <c r="A98" s="48" t="s">
        <v>179</v>
      </c>
      <c r="B98" s="29">
        <v>5</v>
      </c>
      <c r="C98" s="29">
        <v>17</v>
      </c>
      <c r="D98" s="29">
        <v>22</v>
      </c>
      <c r="E98" s="43">
        <v>24</v>
      </c>
      <c r="F98" s="43">
        <v>36</v>
      </c>
      <c r="G98" s="29">
        <v>60</v>
      </c>
      <c r="H98" s="10">
        <f>SUM(D98,G98)</f>
        <v>82</v>
      </c>
    </row>
    <row r="99" spans="1:8" ht="15" customHeight="1" x14ac:dyDescent="0.2">
      <c r="A99" s="47" t="s">
        <v>178</v>
      </c>
      <c r="B99" s="29">
        <v>23</v>
      </c>
      <c r="C99" s="29">
        <v>18</v>
      </c>
      <c r="D99" s="29">
        <v>41</v>
      </c>
      <c r="E99" s="43">
        <v>17</v>
      </c>
      <c r="F99" s="43">
        <v>23</v>
      </c>
      <c r="G99" s="29">
        <v>40</v>
      </c>
      <c r="H99" s="10">
        <f>SUM(D99,G99)</f>
        <v>81</v>
      </c>
    </row>
    <row r="100" spans="1:8" ht="15" customHeight="1" x14ac:dyDescent="0.2">
      <c r="A100" s="47" t="s">
        <v>177</v>
      </c>
      <c r="B100" s="29">
        <v>62</v>
      </c>
      <c r="C100" s="29">
        <v>19</v>
      </c>
      <c r="D100" s="29">
        <v>81</v>
      </c>
      <c r="E100" s="43">
        <v>123</v>
      </c>
      <c r="F100" s="43">
        <v>26</v>
      </c>
      <c r="G100" s="29">
        <v>149</v>
      </c>
      <c r="H100" s="10">
        <f>SUM(D100,G100)</f>
        <v>230</v>
      </c>
    </row>
    <row r="101" spans="1:8" ht="15" customHeight="1" x14ac:dyDescent="0.2">
      <c r="A101" s="47" t="s">
        <v>176</v>
      </c>
      <c r="B101" s="29">
        <v>20</v>
      </c>
      <c r="C101" s="29">
        <v>12</v>
      </c>
      <c r="D101" s="29">
        <v>32</v>
      </c>
      <c r="E101" s="43">
        <v>12</v>
      </c>
      <c r="F101" s="43">
        <v>15</v>
      </c>
      <c r="G101" s="29">
        <v>27</v>
      </c>
      <c r="H101" s="10">
        <f>SUM(D101,G101)</f>
        <v>59</v>
      </c>
    </row>
    <row r="102" spans="1:8" ht="15" customHeight="1" x14ac:dyDescent="0.2">
      <c r="A102" s="47" t="s">
        <v>175</v>
      </c>
      <c r="B102" s="29">
        <v>5</v>
      </c>
      <c r="C102" s="29">
        <v>2</v>
      </c>
      <c r="D102" s="29">
        <v>7</v>
      </c>
      <c r="E102" s="43">
        <v>24</v>
      </c>
      <c r="F102" s="43">
        <v>13</v>
      </c>
      <c r="G102" s="29">
        <v>37</v>
      </c>
      <c r="H102" s="10">
        <f>SUM(D102,G102)</f>
        <v>44</v>
      </c>
    </row>
    <row r="103" spans="1:8" ht="15" customHeight="1" x14ac:dyDescent="0.2">
      <c r="A103" s="47" t="s">
        <v>174</v>
      </c>
      <c r="B103" s="29">
        <v>1</v>
      </c>
      <c r="C103" s="29">
        <v>2</v>
      </c>
      <c r="D103" s="29">
        <v>3</v>
      </c>
      <c r="E103" s="43">
        <v>2</v>
      </c>
      <c r="F103" s="43">
        <v>1</v>
      </c>
      <c r="G103" s="29">
        <v>3</v>
      </c>
      <c r="H103" s="10">
        <f>SUM(D103,G103)</f>
        <v>6</v>
      </c>
    </row>
    <row r="104" spans="1:8" ht="15" customHeight="1" x14ac:dyDescent="0.2">
      <c r="A104" s="47" t="s">
        <v>173</v>
      </c>
      <c r="B104" s="29">
        <v>159</v>
      </c>
      <c r="C104" s="29">
        <v>44</v>
      </c>
      <c r="D104" s="29">
        <v>203</v>
      </c>
      <c r="E104" s="43">
        <v>274</v>
      </c>
      <c r="F104" s="43">
        <v>117</v>
      </c>
      <c r="G104" s="29">
        <v>391</v>
      </c>
      <c r="H104" s="10">
        <f>SUM(D104,G104)</f>
        <v>594</v>
      </c>
    </row>
    <row r="105" spans="1:8" ht="15" customHeight="1" x14ac:dyDescent="0.2">
      <c r="A105" s="47" t="s">
        <v>172</v>
      </c>
      <c r="B105" s="29">
        <v>17</v>
      </c>
      <c r="C105" s="29">
        <v>7</v>
      </c>
      <c r="D105" s="29">
        <v>24</v>
      </c>
      <c r="E105" s="43">
        <v>50</v>
      </c>
      <c r="F105" s="43">
        <v>9</v>
      </c>
      <c r="G105" s="29">
        <v>59</v>
      </c>
      <c r="H105" s="10">
        <f>SUM(D105,G105)</f>
        <v>83</v>
      </c>
    </row>
    <row r="106" spans="1:8" ht="15" customHeight="1" x14ac:dyDescent="0.2">
      <c r="A106" s="47" t="s">
        <v>171</v>
      </c>
      <c r="B106" s="29">
        <v>18</v>
      </c>
      <c r="C106" s="29">
        <v>14</v>
      </c>
      <c r="D106" s="29">
        <v>32</v>
      </c>
      <c r="E106" s="29">
        <v>56</v>
      </c>
      <c r="F106" s="29">
        <v>28</v>
      </c>
      <c r="G106" s="29">
        <v>84</v>
      </c>
      <c r="H106" s="10">
        <f>SUM(D106,G106)</f>
        <v>116</v>
      </c>
    </row>
    <row r="107" spans="1:8" ht="15" customHeight="1" x14ac:dyDescent="0.2">
      <c r="A107" s="47" t="s">
        <v>170</v>
      </c>
      <c r="B107" s="29">
        <v>18</v>
      </c>
      <c r="C107" s="29">
        <v>4</v>
      </c>
      <c r="D107" s="29">
        <v>22</v>
      </c>
      <c r="E107" s="29">
        <v>65</v>
      </c>
      <c r="F107" s="29">
        <v>30</v>
      </c>
      <c r="G107" s="29">
        <v>95</v>
      </c>
      <c r="H107" s="10">
        <f>SUM(D107,G107)</f>
        <v>117</v>
      </c>
    </row>
    <row r="108" spans="1:8" ht="15" customHeight="1" x14ac:dyDescent="0.2">
      <c r="A108" s="49" t="s">
        <v>169</v>
      </c>
      <c r="B108" s="29">
        <v>14</v>
      </c>
      <c r="C108" s="29">
        <v>7</v>
      </c>
      <c r="D108" s="29">
        <v>21</v>
      </c>
      <c r="E108" s="43">
        <v>14</v>
      </c>
      <c r="F108" s="43">
        <v>6</v>
      </c>
      <c r="G108" s="29">
        <v>20</v>
      </c>
      <c r="H108" s="10">
        <f>SUM(D108,G108)</f>
        <v>41</v>
      </c>
    </row>
    <row r="109" spans="1:8" ht="15" customHeight="1" x14ac:dyDescent="0.2">
      <c r="A109" s="49" t="s">
        <v>168</v>
      </c>
      <c r="B109" s="29">
        <v>0</v>
      </c>
      <c r="C109" s="29">
        <v>0</v>
      </c>
      <c r="D109" s="29">
        <v>0</v>
      </c>
      <c r="E109" s="43">
        <v>3</v>
      </c>
      <c r="F109" s="43">
        <v>4</v>
      </c>
      <c r="G109" s="29">
        <v>7</v>
      </c>
      <c r="H109" s="10">
        <f>SUM(D109,G109)</f>
        <v>7</v>
      </c>
    </row>
    <row r="110" spans="1:8" ht="15" customHeight="1" x14ac:dyDescent="0.2">
      <c r="A110" s="47" t="s">
        <v>167</v>
      </c>
      <c r="B110" s="29">
        <v>6</v>
      </c>
      <c r="C110" s="29">
        <v>30</v>
      </c>
      <c r="D110" s="29">
        <v>36</v>
      </c>
      <c r="E110" s="43">
        <v>11</v>
      </c>
      <c r="F110" s="43">
        <v>61</v>
      </c>
      <c r="G110" s="29">
        <v>72</v>
      </c>
      <c r="H110" s="10">
        <f>SUM(D110,G110)</f>
        <v>108</v>
      </c>
    </row>
    <row r="111" spans="1:8" ht="15" customHeight="1" x14ac:dyDescent="0.2">
      <c r="A111" s="49" t="s">
        <v>166</v>
      </c>
      <c r="B111" s="29">
        <v>1</v>
      </c>
      <c r="C111" s="29">
        <v>6</v>
      </c>
      <c r="D111" s="29">
        <v>7</v>
      </c>
      <c r="E111" s="43">
        <v>1</v>
      </c>
      <c r="F111" s="43">
        <v>11</v>
      </c>
      <c r="G111" s="29">
        <v>12</v>
      </c>
      <c r="H111" s="10">
        <f>SUM(D111,G111)</f>
        <v>19</v>
      </c>
    </row>
    <row r="112" spans="1:8" ht="15" customHeight="1" x14ac:dyDescent="0.2">
      <c r="A112" s="47" t="s">
        <v>165</v>
      </c>
      <c r="B112" s="29">
        <v>1</v>
      </c>
      <c r="C112" s="29">
        <v>7</v>
      </c>
      <c r="D112" s="29">
        <v>8</v>
      </c>
      <c r="E112" s="43">
        <v>1</v>
      </c>
      <c r="F112" s="43">
        <v>4</v>
      </c>
      <c r="G112" s="29">
        <v>5</v>
      </c>
      <c r="H112" s="10">
        <f>SUM(D112,G112)</f>
        <v>13</v>
      </c>
    </row>
    <row r="113" spans="1:8" ht="15" customHeight="1" x14ac:dyDescent="0.2">
      <c r="A113" s="47" t="s">
        <v>164</v>
      </c>
      <c r="B113" s="29">
        <v>12</v>
      </c>
      <c r="C113" s="29">
        <v>14</v>
      </c>
      <c r="D113" s="29">
        <v>26</v>
      </c>
      <c r="E113" s="43">
        <v>9</v>
      </c>
      <c r="F113" s="43">
        <v>15</v>
      </c>
      <c r="G113" s="29">
        <v>24</v>
      </c>
      <c r="H113" s="10">
        <f>SUM(D113,G113)</f>
        <v>50</v>
      </c>
    </row>
    <row r="114" spans="1:8" ht="15" customHeight="1" x14ac:dyDescent="0.2">
      <c r="A114" s="47" t="s">
        <v>163</v>
      </c>
      <c r="B114" s="29">
        <v>2</v>
      </c>
      <c r="C114" s="29">
        <v>20</v>
      </c>
      <c r="D114" s="29">
        <v>22</v>
      </c>
      <c r="E114" s="43">
        <v>4</v>
      </c>
      <c r="F114" s="43">
        <v>15</v>
      </c>
      <c r="G114" s="29">
        <v>19</v>
      </c>
      <c r="H114" s="10">
        <f>SUM(D114,G114)</f>
        <v>41</v>
      </c>
    </row>
    <row r="115" spans="1:8" ht="15" customHeight="1" x14ac:dyDescent="0.2">
      <c r="A115" s="47" t="s">
        <v>162</v>
      </c>
      <c r="B115" s="29">
        <v>8</v>
      </c>
      <c r="C115" s="29">
        <v>13</v>
      </c>
      <c r="D115" s="29">
        <v>21</v>
      </c>
      <c r="E115" s="43">
        <v>16</v>
      </c>
      <c r="F115" s="43">
        <v>21</v>
      </c>
      <c r="G115" s="29">
        <v>37</v>
      </c>
      <c r="H115" s="10">
        <f>SUM(D115,G115)</f>
        <v>58</v>
      </c>
    </row>
    <row r="116" spans="1:8" ht="15" customHeight="1" x14ac:dyDescent="0.2">
      <c r="A116" s="47" t="s">
        <v>161</v>
      </c>
      <c r="B116" s="29">
        <v>19</v>
      </c>
      <c r="C116" s="29">
        <v>13</v>
      </c>
      <c r="D116" s="29">
        <v>32</v>
      </c>
      <c r="E116" s="43">
        <v>28</v>
      </c>
      <c r="F116" s="43">
        <v>36</v>
      </c>
      <c r="G116" s="29">
        <v>64</v>
      </c>
      <c r="H116" s="10">
        <f>SUM(D116,G116)</f>
        <v>96</v>
      </c>
    </row>
    <row r="117" spans="1:8" ht="15" customHeight="1" x14ac:dyDescent="0.2">
      <c r="A117" s="47" t="s">
        <v>160</v>
      </c>
      <c r="B117" s="29">
        <v>8</v>
      </c>
      <c r="C117" s="29">
        <v>13</v>
      </c>
      <c r="D117" s="29">
        <v>21</v>
      </c>
      <c r="E117" s="43">
        <v>8</v>
      </c>
      <c r="F117" s="43">
        <v>13</v>
      </c>
      <c r="G117" s="29">
        <v>21</v>
      </c>
      <c r="H117" s="10">
        <f>SUM(D117,G117)</f>
        <v>42</v>
      </c>
    </row>
    <row r="118" spans="1:8" ht="15" customHeight="1" x14ac:dyDescent="0.2">
      <c r="A118" s="47" t="s">
        <v>159</v>
      </c>
      <c r="B118" s="29">
        <v>4</v>
      </c>
      <c r="C118" s="29">
        <v>11</v>
      </c>
      <c r="D118" s="29">
        <v>15</v>
      </c>
      <c r="E118" s="43">
        <v>9</v>
      </c>
      <c r="F118" s="43">
        <v>24</v>
      </c>
      <c r="G118" s="29">
        <v>33</v>
      </c>
      <c r="H118" s="10">
        <f>SUM(D118,G118)</f>
        <v>48</v>
      </c>
    </row>
    <row r="119" spans="1:8" ht="15" customHeight="1" x14ac:dyDescent="0.2">
      <c r="A119" s="48" t="s">
        <v>158</v>
      </c>
      <c r="B119" s="29">
        <v>11</v>
      </c>
      <c r="C119" s="29">
        <v>28</v>
      </c>
      <c r="D119" s="29">
        <v>39</v>
      </c>
      <c r="E119" s="43">
        <v>38</v>
      </c>
      <c r="F119" s="43">
        <v>56</v>
      </c>
      <c r="G119" s="29">
        <v>94</v>
      </c>
      <c r="H119" s="10">
        <f>SUM(D119,G119)</f>
        <v>133</v>
      </c>
    </row>
    <row r="120" spans="1:8" ht="15" customHeight="1" x14ac:dyDescent="0.2">
      <c r="A120" s="47" t="s">
        <v>157</v>
      </c>
      <c r="B120" s="29">
        <v>10</v>
      </c>
      <c r="C120" s="29">
        <v>13</v>
      </c>
      <c r="D120" s="29">
        <v>23</v>
      </c>
      <c r="E120" s="43">
        <v>19</v>
      </c>
      <c r="F120" s="43">
        <v>18</v>
      </c>
      <c r="G120" s="29">
        <v>37</v>
      </c>
      <c r="H120" s="10">
        <f>SUM(D120,G120)</f>
        <v>60</v>
      </c>
    </row>
    <row r="121" spans="1:8" ht="15" customHeight="1" x14ac:dyDescent="0.2">
      <c r="A121" s="47" t="s">
        <v>156</v>
      </c>
      <c r="B121" s="29">
        <v>59</v>
      </c>
      <c r="C121" s="29">
        <v>130</v>
      </c>
      <c r="D121" s="29">
        <v>189</v>
      </c>
      <c r="E121" s="43">
        <v>208</v>
      </c>
      <c r="F121" s="43">
        <v>328</v>
      </c>
      <c r="G121" s="29">
        <v>536</v>
      </c>
      <c r="H121" s="10">
        <f>SUM(D121,G121)</f>
        <v>725</v>
      </c>
    </row>
    <row r="122" spans="1:8" ht="15" customHeight="1" x14ac:dyDescent="0.2">
      <c r="A122" s="47" t="s">
        <v>155</v>
      </c>
      <c r="B122" s="29">
        <v>6</v>
      </c>
      <c r="C122" s="29">
        <v>13</v>
      </c>
      <c r="D122" s="29">
        <v>19</v>
      </c>
      <c r="E122" s="43">
        <v>17</v>
      </c>
      <c r="F122" s="43">
        <v>32</v>
      </c>
      <c r="G122" s="29">
        <v>49</v>
      </c>
      <c r="H122" s="10">
        <f>SUM(D122,G122)</f>
        <v>68</v>
      </c>
    </row>
    <row r="123" spans="1:8" ht="15" customHeight="1" x14ac:dyDescent="0.2">
      <c r="A123" s="48" t="s">
        <v>154</v>
      </c>
      <c r="B123" s="29">
        <v>3</v>
      </c>
      <c r="C123" s="29">
        <v>15</v>
      </c>
      <c r="D123" s="29">
        <v>18</v>
      </c>
      <c r="E123" s="43">
        <v>12</v>
      </c>
      <c r="F123" s="43">
        <v>8</v>
      </c>
      <c r="G123" s="29">
        <v>20</v>
      </c>
      <c r="H123" s="10">
        <f>SUM(D123,G123)</f>
        <v>38</v>
      </c>
    </row>
    <row r="124" spans="1:8" ht="15" customHeight="1" x14ac:dyDescent="0.2">
      <c r="A124" s="47" t="s">
        <v>153</v>
      </c>
      <c r="B124" s="29">
        <v>69</v>
      </c>
      <c r="C124" s="29">
        <v>58</v>
      </c>
      <c r="D124" s="29">
        <v>127</v>
      </c>
      <c r="E124" s="29">
        <v>169</v>
      </c>
      <c r="F124" s="29">
        <v>145</v>
      </c>
      <c r="G124" s="29">
        <v>314</v>
      </c>
      <c r="H124" s="10">
        <f>SUM(D124,G124)</f>
        <v>441</v>
      </c>
    </row>
    <row r="125" spans="1:8" ht="15" customHeight="1" x14ac:dyDescent="0.2">
      <c r="A125" s="47" t="s">
        <v>152</v>
      </c>
      <c r="B125" s="29">
        <v>18</v>
      </c>
      <c r="C125" s="29">
        <v>23</v>
      </c>
      <c r="D125" s="29">
        <v>41</v>
      </c>
      <c r="E125" s="43">
        <v>18</v>
      </c>
      <c r="F125" s="43">
        <v>20</v>
      </c>
      <c r="G125" s="29">
        <v>38</v>
      </c>
      <c r="H125" s="10">
        <f>SUM(D125,G125)</f>
        <v>79</v>
      </c>
    </row>
    <row r="126" spans="1:8" ht="15" customHeight="1" x14ac:dyDescent="0.2">
      <c r="A126" s="47" t="s">
        <v>151</v>
      </c>
      <c r="B126" s="29">
        <v>44</v>
      </c>
      <c r="C126" s="29">
        <v>27</v>
      </c>
      <c r="D126" s="29">
        <v>71</v>
      </c>
      <c r="E126" s="43">
        <v>45</v>
      </c>
      <c r="F126" s="43">
        <v>30</v>
      </c>
      <c r="G126" s="29">
        <v>75</v>
      </c>
      <c r="H126" s="10">
        <f>SUM(D126,G126)</f>
        <v>146</v>
      </c>
    </row>
    <row r="127" spans="1:8" ht="15" customHeight="1" x14ac:dyDescent="0.2">
      <c r="A127" s="48" t="s">
        <v>150</v>
      </c>
      <c r="B127" s="29">
        <v>11</v>
      </c>
      <c r="C127" s="29">
        <v>16</v>
      </c>
      <c r="D127" s="29">
        <v>27</v>
      </c>
      <c r="E127" s="43">
        <v>19</v>
      </c>
      <c r="F127" s="43">
        <v>16</v>
      </c>
      <c r="G127" s="29">
        <v>35</v>
      </c>
      <c r="H127" s="10">
        <f>SUM(D127,G127)</f>
        <v>62</v>
      </c>
    </row>
    <row r="128" spans="1:8" ht="15" customHeight="1" x14ac:dyDescent="0.2">
      <c r="A128" s="47" t="s">
        <v>149</v>
      </c>
      <c r="B128" s="29">
        <v>3</v>
      </c>
      <c r="C128" s="29">
        <v>0</v>
      </c>
      <c r="D128" s="29">
        <v>3</v>
      </c>
      <c r="E128" s="43">
        <v>1</v>
      </c>
      <c r="F128" s="43">
        <v>3</v>
      </c>
      <c r="G128" s="29">
        <v>4</v>
      </c>
      <c r="H128" s="10">
        <f>SUM(D128,G128)</f>
        <v>7</v>
      </c>
    </row>
    <row r="129" spans="1:17" ht="15" customHeight="1" x14ac:dyDescent="0.2">
      <c r="A129" s="47" t="s">
        <v>148</v>
      </c>
      <c r="B129" s="29">
        <v>13</v>
      </c>
      <c r="C129" s="29">
        <v>32</v>
      </c>
      <c r="D129" s="29">
        <v>45</v>
      </c>
      <c r="E129" s="43">
        <v>29</v>
      </c>
      <c r="F129" s="43">
        <v>105</v>
      </c>
      <c r="G129" s="29">
        <v>134</v>
      </c>
      <c r="H129" s="10">
        <f>SUM(D129,G129)</f>
        <v>179</v>
      </c>
    </row>
    <row r="130" spans="1:17" ht="15" customHeight="1" x14ac:dyDescent="0.2">
      <c r="A130" s="47" t="s">
        <v>147</v>
      </c>
      <c r="B130" s="29">
        <v>39</v>
      </c>
      <c r="C130" s="29">
        <v>37</v>
      </c>
      <c r="D130" s="29">
        <v>76</v>
      </c>
      <c r="E130" s="43">
        <v>104</v>
      </c>
      <c r="F130" s="43">
        <v>81</v>
      </c>
      <c r="G130" s="29">
        <v>185</v>
      </c>
      <c r="H130" s="10">
        <f>SUM(D130,G130)</f>
        <v>261</v>
      </c>
    </row>
    <row r="131" spans="1:17" ht="15" customHeight="1" x14ac:dyDescent="0.2">
      <c r="A131" s="47" t="s">
        <v>146</v>
      </c>
      <c r="B131" s="29">
        <v>7</v>
      </c>
      <c r="C131" s="29">
        <v>10</v>
      </c>
      <c r="D131" s="29">
        <v>17</v>
      </c>
      <c r="E131" s="43">
        <v>9</v>
      </c>
      <c r="F131" s="43">
        <v>16</v>
      </c>
      <c r="G131" s="29">
        <v>25</v>
      </c>
      <c r="H131" s="10">
        <f>SUM(D131,G131)</f>
        <v>42</v>
      </c>
      <c r="J131" s="47"/>
      <c r="K131" s="10"/>
      <c r="L131" s="10"/>
      <c r="M131" s="10"/>
      <c r="N131" s="10"/>
      <c r="O131" s="10"/>
      <c r="P131" s="10"/>
      <c r="Q131" s="10"/>
    </row>
    <row r="132" spans="1:17" ht="15" customHeight="1" x14ac:dyDescent="0.2">
      <c r="A132" s="47" t="s">
        <v>145</v>
      </c>
      <c r="B132" s="29">
        <v>255</v>
      </c>
      <c r="C132" s="29">
        <v>390</v>
      </c>
      <c r="D132" s="29">
        <v>645</v>
      </c>
      <c r="E132" s="29">
        <v>333</v>
      </c>
      <c r="F132" s="29">
        <v>517</v>
      </c>
      <c r="G132" s="29">
        <v>850</v>
      </c>
      <c r="H132" s="10">
        <f>SUM(D132,G132)</f>
        <v>1495</v>
      </c>
    </row>
    <row r="133" spans="1:17" ht="15" customHeight="1" x14ac:dyDescent="0.2">
      <c r="A133" s="47" t="s">
        <v>144</v>
      </c>
      <c r="B133" s="29">
        <v>211</v>
      </c>
      <c r="C133" s="29">
        <v>153</v>
      </c>
      <c r="D133" s="29">
        <v>364</v>
      </c>
      <c r="E133" s="43">
        <v>371</v>
      </c>
      <c r="F133" s="43">
        <v>258</v>
      </c>
      <c r="G133" s="29">
        <v>629</v>
      </c>
      <c r="H133" s="10">
        <f>SUM(D133,G133)</f>
        <v>993</v>
      </c>
    </row>
    <row r="134" spans="1:17" ht="15" customHeight="1" x14ac:dyDescent="0.2">
      <c r="A134" s="47" t="s">
        <v>143</v>
      </c>
      <c r="B134" s="29">
        <v>2</v>
      </c>
      <c r="C134" s="29">
        <v>5</v>
      </c>
      <c r="D134" s="29">
        <v>7</v>
      </c>
      <c r="E134" s="43">
        <v>4</v>
      </c>
      <c r="F134" s="43">
        <v>7</v>
      </c>
      <c r="G134" s="29">
        <v>11</v>
      </c>
      <c r="H134" s="10">
        <f>SUM(D134,G134)</f>
        <v>18</v>
      </c>
    </row>
    <row r="135" spans="1:17" ht="15" customHeight="1" x14ac:dyDescent="0.2">
      <c r="A135" s="47" t="s">
        <v>142</v>
      </c>
      <c r="B135" s="29">
        <v>15</v>
      </c>
      <c r="C135" s="29">
        <v>19</v>
      </c>
      <c r="D135" s="29">
        <v>34</v>
      </c>
      <c r="E135" s="43">
        <v>10</v>
      </c>
      <c r="F135" s="43">
        <v>19</v>
      </c>
      <c r="G135" s="29">
        <v>29</v>
      </c>
      <c r="H135" s="10">
        <f>SUM(D135,G135)</f>
        <v>63</v>
      </c>
    </row>
    <row r="136" spans="1:17" ht="15" customHeight="1" x14ac:dyDescent="0.2">
      <c r="A136" s="47" t="s">
        <v>141</v>
      </c>
      <c r="B136" s="29">
        <v>5</v>
      </c>
      <c r="C136" s="29">
        <v>7</v>
      </c>
      <c r="D136" s="29">
        <v>12</v>
      </c>
      <c r="E136" s="43">
        <v>10</v>
      </c>
      <c r="F136" s="43">
        <v>6</v>
      </c>
      <c r="G136" s="29">
        <v>16</v>
      </c>
      <c r="H136" s="10">
        <f>SUM(D136,G136)</f>
        <v>28</v>
      </c>
    </row>
    <row r="137" spans="1:17" ht="15" customHeight="1" x14ac:dyDescent="0.2">
      <c r="A137" s="47" t="s">
        <v>140</v>
      </c>
      <c r="B137" s="29">
        <v>32</v>
      </c>
      <c r="C137" s="29">
        <v>18</v>
      </c>
      <c r="D137" s="29">
        <v>50</v>
      </c>
      <c r="E137" s="43">
        <v>57</v>
      </c>
      <c r="F137" s="43">
        <v>42</v>
      </c>
      <c r="G137" s="29">
        <v>99</v>
      </c>
      <c r="H137" s="10">
        <f>SUM(D137,G137)</f>
        <v>149</v>
      </c>
    </row>
    <row r="138" spans="1:17" ht="15" customHeight="1" x14ac:dyDescent="0.2">
      <c r="A138" s="47" t="s">
        <v>139</v>
      </c>
      <c r="B138" s="29">
        <v>8</v>
      </c>
      <c r="C138" s="29">
        <v>13</v>
      </c>
      <c r="D138" s="29">
        <v>21</v>
      </c>
      <c r="E138" s="43">
        <v>6</v>
      </c>
      <c r="F138" s="43">
        <v>11</v>
      </c>
      <c r="G138" s="29">
        <v>17</v>
      </c>
      <c r="H138" s="10">
        <f>SUM(D138,G138)</f>
        <v>38</v>
      </c>
    </row>
    <row r="139" spans="1:17" ht="15" customHeight="1" x14ac:dyDescent="0.2">
      <c r="A139" s="47" t="s">
        <v>138</v>
      </c>
      <c r="B139" s="29">
        <v>23</v>
      </c>
      <c r="C139" s="29">
        <v>49</v>
      </c>
      <c r="D139" s="29">
        <v>72</v>
      </c>
      <c r="E139" s="43">
        <v>16</v>
      </c>
      <c r="F139" s="43">
        <v>58</v>
      </c>
      <c r="G139" s="29">
        <v>74</v>
      </c>
      <c r="H139" s="10">
        <f>SUM(D139,G139)</f>
        <v>146</v>
      </c>
    </row>
    <row r="140" spans="1:17" ht="15" customHeight="1" x14ac:dyDescent="0.2">
      <c r="A140" s="47" t="s">
        <v>137</v>
      </c>
      <c r="B140" s="29">
        <v>19</v>
      </c>
      <c r="C140" s="29">
        <v>15</v>
      </c>
      <c r="D140" s="29">
        <v>34</v>
      </c>
      <c r="E140" s="43">
        <v>57</v>
      </c>
      <c r="F140" s="43">
        <v>29</v>
      </c>
      <c r="G140" s="29">
        <v>86</v>
      </c>
      <c r="H140" s="10">
        <f>SUM(D140,G140)</f>
        <v>120</v>
      </c>
    </row>
    <row r="141" spans="1:17" ht="15" customHeight="1" x14ac:dyDescent="0.2">
      <c r="A141" s="47" t="s">
        <v>136</v>
      </c>
      <c r="B141" s="29">
        <v>12</v>
      </c>
      <c r="C141" s="29">
        <v>9</v>
      </c>
      <c r="D141" s="29">
        <v>21</v>
      </c>
      <c r="E141" s="43">
        <v>6</v>
      </c>
      <c r="F141" s="43">
        <v>12</v>
      </c>
      <c r="G141" s="29">
        <v>18</v>
      </c>
      <c r="H141" s="10">
        <f>SUM(D141,G141)</f>
        <v>39</v>
      </c>
    </row>
    <row r="142" spans="1:17" ht="15" customHeight="1" x14ac:dyDescent="0.2">
      <c r="A142" s="49" t="s">
        <v>135</v>
      </c>
      <c r="B142" s="29">
        <v>4</v>
      </c>
      <c r="C142" s="29">
        <v>4</v>
      </c>
      <c r="D142" s="29">
        <v>8</v>
      </c>
      <c r="E142" s="43">
        <v>3</v>
      </c>
      <c r="F142" s="43">
        <v>5</v>
      </c>
      <c r="G142" s="29">
        <v>8</v>
      </c>
      <c r="H142" s="10">
        <f>SUM(D142,G142)</f>
        <v>16</v>
      </c>
    </row>
    <row r="143" spans="1:17" ht="15" customHeight="1" x14ac:dyDescent="0.2">
      <c r="A143" s="47" t="s">
        <v>134</v>
      </c>
      <c r="B143" s="29">
        <v>22</v>
      </c>
      <c r="C143" s="29">
        <v>2</v>
      </c>
      <c r="D143" s="29">
        <v>24</v>
      </c>
      <c r="E143" s="43">
        <v>86</v>
      </c>
      <c r="F143" s="43">
        <v>13</v>
      </c>
      <c r="G143" s="29">
        <v>99</v>
      </c>
      <c r="H143" s="10">
        <f>SUM(D143,G143)</f>
        <v>123</v>
      </c>
    </row>
    <row r="144" spans="1:17" ht="15" customHeight="1" x14ac:dyDescent="0.2">
      <c r="A144" s="47" t="s">
        <v>133</v>
      </c>
      <c r="B144" s="29">
        <v>2</v>
      </c>
      <c r="C144" s="29">
        <v>2</v>
      </c>
      <c r="D144" s="29">
        <v>4</v>
      </c>
      <c r="E144" s="43">
        <v>4</v>
      </c>
      <c r="F144" s="43">
        <v>0</v>
      </c>
      <c r="G144" s="29">
        <v>4</v>
      </c>
      <c r="H144" s="10">
        <f>SUM(D144,G144)</f>
        <v>8</v>
      </c>
    </row>
    <row r="145" spans="1:8" ht="15" customHeight="1" x14ac:dyDescent="0.2">
      <c r="A145" s="47" t="s">
        <v>132</v>
      </c>
      <c r="B145" s="29">
        <v>9</v>
      </c>
      <c r="C145" s="29">
        <v>7</v>
      </c>
      <c r="D145" s="29">
        <v>16</v>
      </c>
      <c r="E145" s="43">
        <v>7</v>
      </c>
      <c r="F145" s="43">
        <v>8</v>
      </c>
      <c r="G145" s="29">
        <v>15</v>
      </c>
      <c r="H145" s="10">
        <f>SUM(D145,G145)</f>
        <v>31</v>
      </c>
    </row>
    <row r="146" spans="1:8" ht="15" customHeight="1" x14ac:dyDescent="0.2">
      <c r="A146" s="47" t="s">
        <v>131</v>
      </c>
      <c r="B146" s="29">
        <v>18</v>
      </c>
      <c r="C146" s="29">
        <v>7</v>
      </c>
      <c r="D146" s="29">
        <v>25</v>
      </c>
      <c r="E146" s="43">
        <v>37</v>
      </c>
      <c r="F146" s="43">
        <v>22</v>
      </c>
      <c r="G146" s="29">
        <v>59</v>
      </c>
      <c r="H146" s="10">
        <f>SUM(D146,G146)</f>
        <v>84</v>
      </c>
    </row>
    <row r="147" spans="1:8" ht="15" customHeight="1" x14ac:dyDescent="0.2">
      <c r="A147" s="47" t="s">
        <v>130</v>
      </c>
      <c r="B147" s="29">
        <v>5</v>
      </c>
      <c r="C147" s="29">
        <v>18</v>
      </c>
      <c r="D147" s="29">
        <v>23</v>
      </c>
      <c r="E147" s="43">
        <v>8</v>
      </c>
      <c r="F147" s="43">
        <v>11</v>
      </c>
      <c r="G147" s="29">
        <v>19</v>
      </c>
      <c r="H147" s="10">
        <f>SUM(D147,G147)</f>
        <v>42</v>
      </c>
    </row>
    <row r="148" spans="1:8" ht="15" customHeight="1" x14ac:dyDescent="0.2">
      <c r="A148" s="47" t="s">
        <v>129</v>
      </c>
      <c r="B148" s="29">
        <v>2</v>
      </c>
      <c r="C148" s="29">
        <v>0</v>
      </c>
      <c r="D148" s="29">
        <v>2</v>
      </c>
      <c r="E148" s="43">
        <v>1</v>
      </c>
      <c r="F148" s="43">
        <v>1</v>
      </c>
      <c r="G148" s="29">
        <v>2</v>
      </c>
      <c r="H148" s="10">
        <f>SUM(D148,G148)</f>
        <v>4</v>
      </c>
    </row>
    <row r="149" spans="1:8" ht="15" customHeight="1" x14ac:dyDescent="0.2">
      <c r="A149" s="47" t="s">
        <v>128</v>
      </c>
      <c r="B149" s="29">
        <v>1</v>
      </c>
      <c r="C149" s="29">
        <v>0</v>
      </c>
      <c r="D149" s="29">
        <v>1</v>
      </c>
      <c r="E149" s="43">
        <v>1</v>
      </c>
      <c r="F149" s="43">
        <v>0</v>
      </c>
      <c r="G149" s="29">
        <v>1</v>
      </c>
      <c r="H149" s="10">
        <f>SUM(D149,G149)</f>
        <v>2</v>
      </c>
    </row>
    <row r="150" spans="1:8" ht="15" customHeight="1" x14ac:dyDescent="0.2">
      <c r="A150" s="47" t="s">
        <v>127</v>
      </c>
      <c r="B150" s="29">
        <v>1</v>
      </c>
      <c r="C150" s="29">
        <v>3</v>
      </c>
      <c r="D150" s="29">
        <v>4</v>
      </c>
      <c r="E150" s="43">
        <v>3</v>
      </c>
      <c r="F150" s="43">
        <v>2</v>
      </c>
      <c r="G150" s="29">
        <v>5</v>
      </c>
      <c r="H150" s="10">
        <f>SUM(D150,G150)</f>
        <v>9</v>
      </c>
    </row>
    <row r="151" spans="1:8" ht="15" customHeight="1" x14ac:dyDescent="0.2">
      <c r="A151" s="47" t="s">
        <v>126</v>
      </c>
      <c r="B151" s="29">
        <v>3</v>
      </c>
      <c r="C151" s="29">
        <v>3</v>
      </c>
      <c r="D151" s="29">
        <v>6</v>
      </c>
      <c r="E151" s="43">
        <v>4</v>
      </c>
      <c r="F151" s="43">
        <v>1</v>
      </c>
      <c r="G151" s="29">
        <v>5</v>
      </c>
      <c r="H151" s="10">
        <f>SUM(D151,G151)</f>
        <v>11</v>
      </c>
    </row>
    <row r="152" spans="1:8" ht="15" customHeight="1" x14ac:dyDescent="0.2">
      <c r="A152" s="47" t="s">
        <v>125</v>
      </c>
      <c r="B152" s="29">
        <v>41</v>
      </c>
      <c r="C152" s="29">
        <v>56</v>
      </c>
      <c r="D152" s="29">
        <v>97</v>
      </c>
      <c r="E152" s="43">
        <v>90</v>
      </c>
      <c r="F152" s="43">
        <v>103</v>
      </c>
      <c r="G152" s="29">
        <v>193</v>
      </c>
      <c r="H152" s="10">
        <f>SUM(D152,G152)</f>
        <v>290</v>
      </c>
    </row>
    <row r="153" spans="1:8" ht="15" customHeight="1" x14ac:dyDescent="0.2">
      <c r="A153" s="47" t="s">
        <v>124</v>
      </c>
      <c r="B153" s="29">
        <v>1</v>
      </c>
      <c r="C153" s="29">
        <v>0</v>
      </c>
      <c r="D153" s="29">
        <v>1</v>
      </c>
      <c r="E153" s="43">
        <v>1</v>
      </c>
      <c r="F153" s="43">
        <v>2</v>
      </c>
      <c r="G153" s="29">
        <v>3</v>
      </c>
      <c r="H153" s="10">
        <f>SUM(D153,G153)</f>
        <v>4</v>
      </c>
    </row>
    <row r="154" spans="1:8" ht="15" customHeight="1" x14ac:dyDescent="0.2">
      <c r="A154" s="47" t="s">
        <v>123</v>
      </c>
      <c r="B154" s="29">
        <v>13</v>
      </c>
      <c r="C154" s="29">
        <v>8</v>
      </c>
      <c r="D154" s="29">
        <v>21</v>
      </c>
      <c r="E154" s="43">
        <v>26</v>
      </c>
      <c r="F154" s="43">
        <v>26</v>
      </c>
      <c r="G154" s="29">
        <v>52</v>
      </c>
      <c r="H154" s="10">
        <f>SUM(D154,G154)</f>
        <v>73</v>
      </c>
    </row>
    <row r="155" spans="1:8" ht="15" customHeight="1" x14ac:dyDescent="0.2">
      <c r="A155" s="48" t="s">
        <v>122</v>
      </c>
      <c r="B155" s="29">
        <v>3</v>
      </c>
      <c r="C155" s="29">
        <v>23</v>
      </c>
      <c r="D155" s="29">
        <v>26</v>
      </c>
      <c r="E155" s="43">
        <v>7</v>
      </c>
      <c r="F155" s="43">
        <v>15</v>
      </c>
      <c r="G155" s="29">
        <v>22</v>
      </c>
      <c r="H155" s="10">
        <f>SUM(D155,G155)</f>
        <v>48</v>
      </c>
    </row>
    <row r="156" spans="1:8" ht="15" customHeight="1" x14ac:dyDescent="0.2">
      <c r="A156" s="47" t="s">
        <v>121</v>
      </c>
      <c r="B156" s="29">
        <v>93</v>
      </c>
      <c r="C156" s="29">
        <v>33</v>
      </c>
      <c r="D156" s="29">
        <v>126</v>
      </c>
      <c r="E156" s="43">
        <v>274</v>
      </c>
      <c r="F156" s="43">
        <v>54</v>
      </c>
      <c r="G156" s="29">
        <v>328</v>
      </c>
      <c r="H156" s="10">
        <f>SUM(D156,G156)</f>
        <v>454</v>
      </c>
    </row>
    <row r="157" spans="1:8" ht="15" customHeight="1" x14ac:dyDescent="0.2">
      <c r="A157" s="47" t="s">
        <v>120</v>
      </c>
      <c r="B157" s="29">
        <v>2</v>
      </c>
      <c r="C157" s="29">
        <v>3</v>
      </c>
      <c r="D157" s="29">
        <v>5</v>
      </c>
      <c r="E157" s="43">
        <v>1</v>
      </c>
      <c r="F157" s="43">
        <v>4</v>
      </c>
      <c r="G157" s="29">
        <v>5</v>
      </c>
      <c r="H157" s="10">
        <f>SUM(D157,G157)</f>
        <v>10</v>
      </c>
    </row>
    <row r="158" spans="1:8" ht="15" customHeight="1" x14ac:dyDescent="0.2">
      <c r="A158" s="47" t="s">
        <v>119</v>
      </c>
      <c r="B158" s="29">
        <v>20</v>
      </c>
      <c r="C158" s="29">
        <v>11</v>
      </c>
      <c r="D158" s="29">
        <v>31</v>
      </c>
      <c r="E158" s="43">
        <v>47</v>
      </c>
      <c r="F158" s="43">
        <v>56</v>
      </c>
      <c r="G158" s="29">
        <v>103</v>
      </c>
      <c r="H158" s="10">
        <f>SUM(D158,G158)</f>
        <v>134</v>
      </c>
    </row>
    <row r="159" spans="1:8" ht="15" customHeight="1" x14ac:dyDescent="0.2">
      <c r="A159" s="47" t="s">
        <v>118</v>
      </c>
      <c r="B159" s="29">
        <v>6</v>
      </c>
      <c r="C159" s="29">
        <v>8</v>
      </c>
      <c r="D159" s="29">
        <v>14</v>
      </c>
      <c r="E159" s="43">
        <v>7</v>
      </c>
      <c r="F159" s="43">
        <v>15</v>
      </c>
      <c r="G159" s="29">
        <v>22</v>
      </c>
      <c r="H159" s="10">
        <f>SUM(D159,G159)</f>
        <v>36</v>
      </c>
    </row>
    <row r="160" spans="1:8" ht="15" customHeight="1" x14ac:dyDescent="0.2">
      <c r="A160" s="47" t="s">
        <v>117</v>
      </c>
      <c r="B160" s="29">
        <v>2</v>
      </c>
      <c r="C160" s="29">
        <v>4</v>
      </c>
      <c r="D160" s="29">
        <v>6</v>
      </c>
      <c r="E160" s="43">
        <v>2</v>
      </c>
      <c r="F160" s="43">
        <v>4</v>
      </c>
      <c r="G160" s="29">
        <v>6</v>
      </c>
      <c r="H160" s="10">
        <f>SUM(D160,G160)</f>
        <v>12</v>
      </c>
    </row>
    <row r="161" spans="1:9" ht="15" customHeight="1" x14ac:dyDescent="0.2">
      <c r="A161" s="49" t="s">
        <v>116</v>
      </c>
      <c r="B161" s="29">
        <v>92</v>
      </c>
      <c r="C161" s="29">
        <v>187</v>
      </c>
      <c r="D161" s="29">
        <v>279</v>
      </c>
      <c r="E161" s="43">
        <v>179</v>
      </c>
      <c r="F161" s="43">
        <v>378</v>
      </c>
      <c r="G161" s="29">
        <v>557</v>
      </c>
      <c r="H161" s="10">
        <f>SUM(D161,G161)</f>
        <v>836</v>
      </c>
    </row>
    <row r="162" spans="1:9" ht="15" customHeight="1" x14ac:dyDescent="0.2">
      <c r="A162" s="47" t="s">
        <v>115</v>
      </c>
      <c r="B162" s="29">
        <v>37</v>
      </c>
      <c r="C162" s="29">
        <v>42</v>
      </c>
      <c r="D162" s="29">
        <v>79</v>
      </c>
      <c r="E162" s="43">
        <v>103</v>
      </c>
      <c r="F162" s="43">
        <v>102</v>
      </c>
      <c r="G162" s="29">
        <v>205</v>
      </c>
      <c r="H162" s="10">
        <f>SUM(D162,G162)</f>
        <v>284</v>
      </c>
    </row>
    <row r="163" spans="1:9" ht="15" customHeight="1" x14ac:dyDescent="0.2">
      <c r="A163" s="47" t="s">
        <v>114</v>
      </c>
      <c r="B163" s="29">
        <v>7</v>
      </c>
      <c r="C163" s="29">
        <v>11</v>
      </c>
      <c r="D163" s="29">
        <v>18</v>
      </c>
      <c r="E163" s="43">
        <v>6</v>
      </c>
      <c r="F163" s="43">
        <v>20</v>
      </c>
      <c r="G163" s="29">
        <v>26</v>
      </c>
      <c r="H163" s="10">
        <f>SUM(D163,G163)</f>
        <v>44</v>
      </c>
    </row>
    <row r="164" spans="1:9" ht="15" customHeight="1" x14ac:dyDescent="0.2">
      <c r="A164" s="47" t="s">
        <v>113</v>
      </c>
      <c r="B164" s="29">
        <v>9</v>
      </c>
      <c r="C164" s="29">
        <v>7</v>
      </c>
      <c r="D164" s="29">
        <v>16</v>
      </c>
      <c r="E164" s="43">
        <v>23</v>
      </c>
      <c r="F164" s="43">
        <v>18</v>
      </c>
      <c r="G164" s="29">
        <v>41</v>
      </c>
      <c r="H164" s="10">
        <f>SUM(D164,G164)</f>
        <v>57</v>
      </c>
    </row>
    <row r="165" spans="1:9" ht="15" customHeight="1" x14ac:dyDescent="0.2">
      <c r="A165" s="48" t="s">
        <v>112</v>
      </c>
      <c r="B165" s="29">
        <v>10</v>
      </c>
      <c r="C165" s="29">
        <v>11</v>
      </c>
      <c r="D165" s="29">
        <v>21</v>
      </c>
      <c r="E165" s="43">
        <v>15</v>
      </c>
      <c r="F165" s="43">
        <v>14</v>
      </c>
      <c r="G165" s="29">
        <v>29</v>
      </c>
      <c r="H165" s="10">
        <f>SUM(D165,G165)</f>
        <v>50</v>
      </c>
    </row>
    <row r="166" spans="1:9" ht="15" customHeight="1" x14ac:dyDescent="0.2">
      <c r="A166" s="47" t="s">
        <v>111</v>
      </c>
      <c r="B166" s="29">
        <v>2</v>
      </c>
      <c r="C166" s="29">
        <v>7</v>
      </c>
      <c r="D166" s="29">
        <v>9</v>
      </c>
      <c r="E166" s="43">
        <v>1</v>
      </c>
      <c r="F166" s="43">
        <v>4</v>
      </c>
      <c r="G166" s="29">
        <v>5</v>
      </c>
      <c r="H166" s="10">
        <f>SUM(D166,G166)</f>
        <v>14</v>
      </c>
    </row>
    <row r="167" spans="1:9" ht="15" customHeight="1" x14ac:dyDescent="0.2">
      <c r="A167" s="47" t="s">
        <v>110</v>
      </c>
      <c r="B167" s="29">
        <v>7</v>
      </c>
      <c r="C167" s="29">
        <v>1</v>
      </c>
      <c r="D167" s="29">
        <v>8</v>
      </c>
      <c r="E167" s="43">
        <v>9</v>
      </c>
      <c r="F167" s="43">
        <v>0</v>
      </c>
      <c r="G167" s="29">
        <v>9</v>
      </c>
      <c r="H167" s="10">
        <f>SUM(D167,G167)</f>
        <v>17</v>
      </c>
    </row>
    <row r="168" spans="1:9" ht="15" customHeight="1" x14ac:dyDescent="0.2">
      <c r="A168" s="47" t="s">
        <v>109</v>
      </c>
      <c r="B168" s="29">
        <v>2</v>
      </c>
      <c r="C168" s="29">
        <v>6</v>
      </c>
      <c r="D168" s="29">
        <v>8</v>
      </c>
      <c r="E168" s="43">
        <v>1</v>
      </c>
      <c r="F168" s="43">
        <v>4</v>
      </c>
      <c r="G168" s="29">
        <v>5</v>
      </c>
      <c r="H168" s="10">
        <f>SUM(D168,G168)</f>
        <v>13</v>
      </c>
    </row>
    <row r="169" spans="1:9" ht="15" customHeight="1" x14ac:dyDescent="0.2">
      <c r="A169" s="47" t="s">
        <v>108</v>
      </c>
      <c r="B169" s="29">
        <v>30</v>
      </c>
      <c r="C169" s="29">
        <v>3</v>
      </c>
      <c r="D169" s="29">
        <v>33</v>
      </c>
      <c r="E169" s="43">
        <v>110</v>
      </c>
      <c r="F169" s="43">
        <v>5</v>
      </c>
      <c r="G169" s="29">
        <v>115</v>
      </c>
      <c r="H169" s="10">
        <f>SUM(D169,G169)</f>
        <v>148</v>
      </c>
    </row>
    <row r="170" spans="1:9" ht="15" customHeight="1" x14ac:dyDescent="0.2">
      <c r="A170" s="47" t="s">
        <v>107</v>
      </c>
      <c r="B170" s="29">
        <v>10</v>
      </c>
      <c r="C170" s="29">
        <v>7</v>
      </c>
      <c r="D170" s="29">
        <v>17</v>
      </c>
      <c r="E170" s="43">
        <v>8</v>
      </c>
      <c r="F170" s="43">
        <v>6</v>
      </c>
      <c r="G170" s="29">
        <v>14</v>
      </c>
      <c r="H170" s="10">
        <f>SUM(D170,G170)</f>
        <v>31</v>
      </c>
    </row>
    <row r="171" spans="1:9" s="12" customFormat="1" ht="15" customHeight="1" x14ac:dyDescent="0.2">
      <c r="A171" s="21" t="s">
        <v>106</v>
      </c>
      <c r="B171" s="15">
        <f>B172</f>
        <v>22</v>
      </c>
      <c r="C171" s="15">
        <f>C172</f>
        <v>41</v>
      </c>
      <c r="D171" s="15">
        <f>D172</f>
        <v>63</v>
      </c>
      <c r="E171" s="15">
        <f>E172</f>
        <v>1</v>
      </c>
      <c r="F171" s="15">
        <f>F172</f>
        <v>0</v>
      </c>
      <c r="G171" s="15">
        <f>SUM(E171:F171)</f>
        <v>1</v>
      </c>
      <c r="H171" s="15">
        <f>SUM(D171,G171)</f>
        <v>64</v>
      </c>
      <c r="I171" s="46"/>
    </row>
    <row r="172" spans="1:9" s="12" customFormat="1" ht="15" customHeight="1" x14ac:dyDescent="0.2">
      <c r="A172" s="23" t="s">
        <v>105</v>
      </c>
      <c r="B172" s="15">
        <f>SUM(B173:B184)</f>
        <v>22</v>
      </c>
      <c r="C172" s="15">
        <f>SUM(C173:C184)</f>
        <v>41</v>
      </c>
      <c r="D172" s="15">
        <f>SUM(D173:D184)</f>
        <v>63</v>
      </c>
      <c r="E172" s="15">
        <f>SUM(E173:E184)</f>
        <v>1</v>
      </c>
      <c r="F172" s="15">
        <f>SUM(F173:F184)</f>
        <v>0</v>
      </c>
      <c r="G172" s="15">
        <f>SUM(G173:G184)</f>
        <v>1</v>
      </c>
      <c r="H172" s="15">
        <f>SUM(D172,G172)</f>
        <v>64</v>
      </c>
    </row>
    <row r="173" spans="1:9" ht="15" customHeight="1" x14ac:dyDescent="0.2">
      <c r="A173" s="25" t="s">
        <v>104</v>
      </c>
      <c r="B173" s="29">
        <v>1</v>
      </c>
      <c r="C173" s="29">
        <v>0</v>
      </c>
      <c r="D173" s="29">
        <v>1</v>
      </c>
      <c r="E173" s="29">
        <v>0</v>
      </c>
      <c r="F173" s="29">
        <v>0</v>
      </c>
      <c r="G173" s="10">
        <v>0</v>
      </c>
      <c r="H173" s="10">
        <f>SUM(D173,G173)</f>
        <v>1</v>
      </c>
    </row>
    <row r="174" spans="1:9" ht="15" customHeight="1" x14ac:dyDescent="0.2">
      <c r="A174" s="25" t="s">
        <v>103</v>
      </c>
      <c r="B174" s="29">
        <v>0</v>
      </c>
      <c r="C174" s="29">
        <v>3</v>
      </c>
      <c r="D174" s="29">
        <v>3</v>
      </c>
      <c r="E174" s="29">
        <v>1</v>
      </c>
      <c r="F174" s="29">
        <v>0</v>
      </c>
      <c r="G174" s="10">
        <v>1</v>
      </c>
      <c r="H174" s="10">
        <f>SUM(D174,G174)</f>
        <v>4</v>
      </c>
    </row>
    <row r="175" spans="1:9" ht="15" customHeight="1" x14ac:dyDescent="0.2">
      <c r="A175" s="25" t="s">
        <v>102</v>
      </c>
      <c r="B175" s="29">
        <v>2</v>
      </c>
      <c r="C175" s="29">
        <v>1</v>
      </c>
      <c r="D175" s="29">
        <v>3</v>
      </c>
      <c r="E175" s="29">
        <v>0</v>
      </c>
      <c r="F175" s="29">
        <v>0</v>
      </c>
      <c r="G175" s="10">
        <v>0</v>
      </c>
      <c r="H175" s="10">
        <f>SUM(D175,G175)</f>
        <v>3</v>
      </c>
    </row>
    <row r="176" spans="1:9" ht="15" customHeight="1" x14ac:dyDescent="0.2">
      <c r="A176" s="25" t="s">
        <v>101</v>
      </c>
      <c r="B176" s="29">
        <v>4</v>
      </c>
      <c r="C176" s="29">
        <v>4</v>
      </c>
      <c r="D176" s="29">
        <v>8</v>
      </c>
      <c r="E176" s="29">
        <v>0</v>
      </c>
      <c r="F176" s="29">
        <v>0</v>
      </c>
      <c r="G176" s="10">
        <v>0</v>
      </c>
      <c r="H176" s="10">
        <f>SUM(D176,G176)</f>
        <v>8</v>
      </c>
    </row>
    <row r="177" spans="1:8" ht="15" customHeight="1" x14ac:dyDescent="0.2">
      <c r="A177" s="25" t="s">
        <v>100</v>
      </c>
      <c r="B177" s="29">
        <v>1</v>
      </c>
      <c r="C177" s="29">
        <v>2</v>
      </c>
      <c r="D177" s="29">
        <v>3</v>
      </c>
      <c r="E177" s="29">
        <v>0</v>
      </c>
      <c r="F177" s="29">
        <v>0</v>
      </c>
      <c r="G177" s="10">
        <v>0</v>
      </c>
      <c r="H177" s="10">
        <f>SUM(D177,G177)</f>
        <v>3</v>
      </c>
    </row>
    <row r="178" spans="1:8" ht="15" customHeight="1" x14ac:dyDescent="0.2">
      <c r="A178" s="25" t="s">
        <v>99</v>
      </c>
      <c r="B178" s="29">
        <v>6</v>
      </c>
      <c r="C178" s="29">
        <v>19</v>
      </c>
      <c r="D178" s="29">
        <v>25</v>
      </c>
      <c r="E178" s="29">
        <v>0</v>
      </c>
      <c r="F178" s="29">
        <v>0</v>
      </c>
      <c r="G178" s="10">
        <v>0</v>
      </c>
      <c r="H178" s="10">
        <f>SUM(D178,G178)</f>
        <v>25</v>
      </c>
    </row>
    <row r="179" spans="1:8" ht="15" customHeight="1" x14ac:dyDescent="0.2">
      <c r="A179" s="25" t="s">
        <v>98</v>
      </c>
      <c r="B179" s="29">
        <v>0</v>
      </c>
      <c r="C179" s="29">
        <v>3</v>
      </c>
      <c r="D179" s="29">
        <v>3</v>
      </c>
      <c r="E179" s="29">
        <v>0</v>
      </c>
      <c r="F179" s="29">
        <v>0</v>
      </c>
      <c r="G179" s="10">
        <v>0</v>
      </c>
      <c r="H179" s="10">
        <f>SUM(D179,G179)</f>
        <v>3</v>
      </c>
    </row>
    <row r="180" spans="1:8" ht="15" customHeight="1" x14ac:dyDescent="0.2">
      <c r="A180" s="25" t="s">
        <v>97</v>
      </c>
      <c r="B180" s="29">
        <v>1</v>
      </c>
      <c r="C180" s="29">
        <v>1</v>
      </c>
      <c r="D180" s="29">
        <v>2</v>
      </c>
      <c r="E180" s="29">
        <v>0</v>
      </c>
      <c r="F180" s="29">
        <v>0</v>
      </c>
      <c r="G180" s="10">
        <v>0</v>
      </c>
      <c r="H180" s="10">
        <f>SUM(D180,G180)</f>
        <v>2</v>
      </c>
    </row>
    <row r="181" spans="1:8" ht="15" customHeight="1" x14ac:dyDescent="0.2">
      <c r="A181" s="25" t="s">
        <v>96</v>
      </c>
      <c r="B181" s="29">
        <v>3</v>
      </c>
      <c r="C181" s="29">
        <v>2</v>
      </c>
      <c r="D181" s="29">
        <v>5</v>
      </c>
      <c r="E181" s="29">
        <v>0</v>
      </c>
      <c r="F181" s="29">
        <v>0</v>
      </c>
      <c r="G181" s="10">
        <v>0</v>
      </c>
      <c r="H181" s="10">
        <f>SUM(D181,G181)</f>
        <v>5</v>
      </c>
    </row>
    <row r="182" spans="1:8" ht="15" customHeight="1" x14ac:dyDescent="0.2">
      <c r="A182" s="25" t="s">
        <v>95</v>
      </c>
      <c r="B182" s="29">
        <v>1</v>
      </c>
      <c r="C182" s="29">
        <v>1</v>
      </c>
      <c r="D182" s="29">
        <v>2</v>
      </c>
      <c r="E182" s="29">
        <v>0</v>
      </c>
      <c r="F182" s="29">
        <v>0</v>
      </c>
      <c r="G182" s="10">
        <v>0</v>
      </c>
      <c r="H182" s="10">
        <f>SUM(D182,G182)</f>
        <v>2</v>
      </c>
    </row>
    <row r="183" spans="1:8" ht="15" customHeight="1" x14ac:dyDescent="0.2">
      <c r="A183" s="25" t="s">
        <v>94</v>
      </c>
      <c r="B183" s="29">
        <v>1</v>
      </c>
      <c r="C183" s="29">
        <v>2</v>
      </c>
      <c r="D183" s="29">
        <v>3</v>
      </c>
      <c r="E183" s="29">
        <v>0</v>
      </c>
      <c r="F183" s="29">
        <v>0</v>
      </c>
      <c r="G183" s="10">
        <v>0</v>
      </c>
      <c r="H183" s="10">
        <f>SUM(D183,G183)</f>
        <v>3</v>
      </c>
    </row>
    <row r="184" spans="1:8" ht="15" customHeight="1" x14ac:dyDescent="0.2">
      <c r="A184" s="25" t="s">
        <v>93</v>
      </c>
      <c r="B184" s="29">
        <v>2</v>
      </c>
      <c r="C184" s="29">
        <v>3</v>
      </c>
      <c r="D184" s="29">
        <v>5</v>
      </c>
      <c r="E184" s="29">
        <v>0</v>
      </c>
      <c r="F184" s="29">
        <v>0</v>
      </c>
      <c r="G184" s="10">
        <v>0</v>
      </c>
      <c r="H184" s="10">
        <f>SUM(D184,G184)</f>
        <v>5</v>
      </c>
    </row>
    <row r="185" spans="1:8" s="12" customFormat="1" ht="15" customHeight="1" x14ac:dyDescent="0.2">
      <c r="A185" s="24" t="s">
        <v>92</v>
      </c>
      <c r="B185" s="15">
        <f>SUM(B186:B186)</f>
        <v>57</v>
      </c>
      <c r="C185" s="15">
        <f>SUM(C186:C186)</f>
        <v>91</v>
      </c>
      <c r="D185" s="15">
        <f>SUM(D186:D186)</f>
        <v>148</v>
      </c>
      <c r="E185" s="15">
        <f>SUM(E186:E186)</f>
        <v>59</v>
      </c>
      <c r="F185" s="15">
        <f>SUM(F186:F186)</f>
        <v>97</v>
      </c>
      <c r="G185" s="10">
        <f>SUM(G186:G186)</f>
        <v>156</v>
      </c>
      <c r="H185" s="15">
        <f>SUM(D185,G185)</f>
        <v>304</v>
      </c>
    </row>
    <row r="186" spans="1:8" ht="15" customHeight="1" x14ac:dyDescent="0.2">
      <c r="A186" s="33" t="s">
        <v>91</v>
      </c>
      <c r="B186" s="35">
        <f>SUM(B187:B189)</f>
        <v>57</v>
      </c>
      <c r="C186" s="35">
        <f>SUM(C187:C189)</f>
        <v>91</v>
      </c>
      <c r="D186" s="35">
        <f>SUM(D187:D189)</f>
        <v>148</v>
      </c>
      <c r="E186" s="35">
        <f>SUM(E187:E189)</f>
        <v>59</v>
      </c>
      <c r="F186" s="35">
        <f>SUM(F187:F189)</f>
        <v>97</v>
      </c>
      <c r="G186" s="29">
        <f>SUM(G187:G189)</f>
        <v>156</v>
      </c>
      <c r="H186" s="15">
        <f>SUM(D186,G186)</f>
        <v>304</v>
      </c>
    </row>
    <row r="187" spans="1:8" ht="15" customHeight="1" x14ac:dyDescent="0.2">
      <c r="A187" s="25" t="s">
        <v>90</v>
      </c>
      <c r="B187" s="29">
        <v>52</v>
      </c>
      <c r="C187" s="29">
        <v>81</v>
      </c>
      <c r="D187" s="29">
        <v>133</v>
      </c>
      <c r="E187" s="29">
        <v>55</v>
      </c>
      <c r="F187" s="29">
        <v>90</v>
      </c>
      <c r="G187" s="29">
        <v>145</v>
      </c>
      <c r="H187" s="10">
        <f>SUM(D187,G187)</f>
        <v>278</v>
      </c>
    </row>
    <row r="188" spans="1:8" ht="15" customHeight="1" x14ac:dyDescent="0.2">
      <c r="A188" s="25" t="s">
        <v>89</v>
      </c>
      <c r="B188" s="29">
        <v>2</v>
      </c>
      <c r="C188" s="29">
        <v>4</v>
      </c>
      <c r="D188" s="29">
        <v>6</v>
      </c>
      <c r="E188" s="29">
        <v>0</v>
      </c>
      <c r="F188" s="29">
        <v>0</v>
      </c>
      <c r="G188" s="29">
        <v>0</v>
      </c>
      <c r="H188" s="10">
        <f>SUM(D188,G188)</f>
        <v>6</v>
      </c>
    </row>
    <row r="189" spans="1:8" ht="15" customHeight="1" x14ac:dyDescent="0.2">
      <c r="A189" s="25" t="s">
        <v>88</v>
      </c>
      <c r="B189" s="29">
        <v>3</v>
      </c>
      <c r="C189" s="29">
        <v>6</v>
      </c>
      <c r="D189" s="29">
        <v>9</v>
      </c>
      <c r="E189" s="29">
        <v>4</v>
      </c>
      <c r="F189" s="29">
        <v>7</v>
      </c>
      <c r="G189" s="29">
        <v>11</v>
      </c>
      <c r="H189" s="10">
        <f>SUM(D189,G189)</f>
        <v>20</v>
      </c>
    </row>
    <row r="190" spans="1:8" ht="15" customHeight="1" x14ac:dyDescent="0.2">
      <c r="A190" s="24" t="s">
        <v>87</v>
      </c>
      <c r="B190" s="35">
        <f>SUM(B191)</f>
        <v>0</v>
      </c>
      <c r="C190" s="35">
        <f>SUM(C191)</f>
        <v>1</v>
      </c>
      <c r="D190" s="35">
        <f>SUM(D191)</f>
        <v>1</v>
      </c>
      <c r="E190" s="35">
        <f>SUM(E191)</f>
        <v>6</v>
      </c>
      <c r="F190" s="35">
        <f>SUM(F191)</f>
        <v>12</v>
      </c>
      <c r="G190" s="29">
        <f>SUM(G191)</f>
        <v>18</v>
      </c>
      <c r="H190" s="35">
        <f>SUM(H191)</f>
        <v>19</v>
      </c>
    </row>
    <row r="191" spans="1:8" ht="15" customHeight="1" x14ac:dyDescent="0.2">
      <c r="A191" s="20" t="s">
        <v>86</v>
      </c>
      <c r="B191" s="35">
        <f>SUM(B192:B197)</f>
        <v>0</v>
      </c>
      <c r="C191" s="35">
        <f>SUM(C192:C197)</f>
        <v>1</v>
      </c>
      <c r="D191" s="35">
        <f>SUM(D192:D197)</f>
        <v>1</v>
      </c>
      <c r="E191" s="35">
        <f>SUM(E192:E197)</f>
        <v>6</v>
      </c>
      <c r="F191" s="35">
        <f>SUM(F192:F197)</f>
        <v>12</v>
      </c>
      <c r="G191" s="29">
        <f>SUM(G192:G197)</f>
        <v>18</v>
      </c>
      <c r="H191" s="35">
        <f>SUM(H192:H197)</f>
        <v>19</v>
      </c>
    </row>
    <row r="192" spans="1:8" ht="15" customHeight="1" x14ac:dyDescent="0.2">
      <c r="A192" s="19" t="s">
        <v>85</v>
      </c>
      <c r="B192" s="29">
        <v>0</v>
      </c>
      <c r="C192" s="29">
        <v>0</v>
      </c>
      <c r="D192" s="29">
        <v>0</v>
      </c>
      <c r="E192" s="29">
        <v>4</v>
      </c>
      <c r="F192" s="29">
        <v>4</v>
      </c>
      <c r="G192" s="29">
        <v>8</v>
      </c>
      <c r="H192" s="29">
        <f>SUM(D192,G192)</f>
        <v>8</v>
      </c>
    </row>
    <row r="193" spans="1:8" ht="15" customHeight="1" x14ac:dyDescent="0.2">
      <c r="A193" s="19" t="s">
        <v>84</v>
      </c>
      <c r="B193" s="29">
        <v>0</v>
      </c>
      <c r="C193" s="29">
        <v>0</v>
      </c>
      <c r="D193" s="29">
        <v>0</v>
      </c>
      <c r="E193" s="29">
        <v>1</v>
      </c>
      <c r="F193" s="29">
        <v>1</v>
      </c>
      <c r="G193" s="29">
        <v>2</v>
      </c>
      <c r="H193" s="29">
        <f>SUM(D193,G193)</f>
        <v>2</v>
      </c>
    </row>
    <row r="194" spans="1:8" ht="15" customHeight="1" x14ac:dyDescent="0.2">
      <c r="A194" s="19" t="s">
        <v>83</v>
      </c>
      <c r="B194" s="29">
        <v>0</v>
      </c>
      <c r="C194" s="29">
        <v>0</v>
      </c>
      <c r="D194" s="29">
        <v>0</v>
      </c>
      <c r="E194" s="29">
        <v>0</v>
      </c>
      <c r="F194" s="29">
        <v>2</v>
      </c>
      <c r="G194" s="29">
        <v>2</v>
      </c>
      <c r="H194" s="29">
        <f>SUM(D194,G194)</f>
        <v>2</v>
      </c>
    </row>
    <row r="195" spans="1:8" ht="15" customHeight="1" x14ac:dyDescent="0.2">
      <c r="A195" s="19" t="s">
        <v>82</v>
      </c>
      <c r="B195" s="29">
        <v>0</v>
      </c>
      <c r="C195" s="29">
        <v>0</v>
      </c>
      <c r="D195" s="29">
        <v>0</v>
      </c>
      <c r="E195" s="29">
        <v>1</v>
      </c>
      <c r="F195" s="29">
        <v>2</v>
      </c>
      <c r="G195" s="29">
        <v>3</v>
      </c>
      <c r="H195" s="29">
        <f>SUM(D195,G195)</f>
        <v>3</v>
      </c>
    </row>
    <row r="196" spans="1:8" ht="15" customHeight="1" x14ac:dyDescent="0.2">
      <c r="A196" s="19" t="s">
        <v>81</v>
      </c>
      <c r="B196" s="29">
        <v>0</v>
      </c>
      <c r="C196" s="29">
        <v>1</v>
      </c>
      <c r="D196" s="29">
        <v>1</v>
      </c>
      <c r="E196" s="29">
        <v>0</v>
      </c>
      <c r="F196" s="29">
        <v>1</v>
      </c>
      <c r="G196" s="29">
        <v>1</v>
      </c>
      <c r="H196" s="29">
        <f>SUM(D196,G196)</f>
        <v>2</v>
      </c>
    </row>
    <row r="197" spans="1:8" ht="15" customHeight="1" x14ac:dyDescent="0.2">
      <c r="A197" s="19" t="s">
        <v>80</v>
      </c>
      <c r="B197" s="29">
        <v>0</v>
      </c>
      <c r="C197" s="29">
        <v>0</v>
      </c>
      <c r="D197" s="29">
        <v>0</v>
      </c>
      <c r="E197" s="29">
        <v>0</v>
      </c>
      <c r="F197" s="29">
        <v>2</v>
      </c>
      <c r="G197" s="29">
        <v>2</v>
      </c>
      <c r="H197" s="29">
        <f>SUM(D197,G197)</f>
        <v>2</v>
      </c>
    </row>
    <row r="198" spans="1:8" s="12" customFormat="1" ht="15" customHeight="1" x14ac:dyDescent="0.2">
      <c r="A198" s="24" t="s">
        <v>79</v>
      </c>
      <c r="B198" s="15">
        <f>B199</f>
        <v>0</v>
      </c>
      <c r="C198" s="15">
        <f>C199</f>
        <v>3</v>
      </c>
      <c r="D198" s="15">
        <f>D199</f>
        <v>3</v>
      </c>
      <c r="E198" s="15">
        <f>E199</f>
        <v>2</v>
      </c>
      <c r="F198" s="15">
        <f>F199</f>
        <v>5</v>
      </c>
      <c r="G198" s="15">
        <f>G199</f>
        <v>7</v>
      </c>
      <c r="H198" s="15">
        <f>SUM(D198,G198)</f>
        <v>10</v>
      </c>
    </row>
    <row r="199" spans="1:8" s="12" customFormat="1" ht="15" customHeight="1" x14ac:dyDescent="0.2">
      <c r="A199" s="45" t="s">
        <v>78</v>
      </c>
      <c r="B199" s="15">
        <f>SUM(B200)</f>
        <v>0</v>
      </c>
      <c r="C199" s="15">
        <f>SUM(C200)</f>
        <v>3</v>
      </c>
      <c r="D199" s="15">
        <f>SUM(D200)</f>
        <v>3</v>
      </c>
      <c r="E199" s="15">
        <f>SUM(E200)</f>
        <v>2</v>
      </c>
      <c r="F199" s="15">
        <f>SUM(F200)</f>
        <v>5</v>
      </c>
      <c r="G199" s="15">
        <f>SUM(G200)</f>
        <v>7</v>
      </c>
      <c r="H199" s="15">
        <f>SUM(D199,G199)</f>
        <v>10</v>
      </c>
    </row>
    <row r="200" spans="1:8" ht="15" customHeight="1" x14ac:dyDescent="0.2">
      <c r="A200" s="44" t="s">
        <v>77</v>
      </c>
      <c r="B200" s="29">
        <v>0</v>
      </c>
      <c r="C200" s="29">
        <v>3</v>
      </c>
      <c r="D200" s="29">
        <v>3</v>
      </c>
      <c r="E200" s="43">
        <v>2</v>
      </c>
      <c r="F200" s="43">
        <v>5</v>
      </c>
      <c r="G200" s="29">
        <v>7</v>
      </c>
      <c r="H200" s="10">
        <f>SUM(D200,G200)</f>
        <v>10</v>
      </c>
    </row>
    <row r="201" spans="1:8" s="12" customFormat="1" ht="15" customHeight="1" x14ac:dyDescent="0.2">
      <c r="A201" s="36" t="s">
        <v>76</v>
      </c>
      <c r="B201" s="15">
        <f>SUM(B202,B204,B206,B208,B210,B212)</f>
        <v>58</v>
      </c>
      <c r="C201" s="15">
        <f>SUM(C202,C204,C206,C208,C210,C212)</f>
        <v>33</v>
      </c>
      <c r="D201" s="15">
        <f>SUM(D202,D204,D206,D208,D210,D212)</f>
        <v>91</v>
      </c>
      <c r="E201" s="15">
        <f>SUM(E202,E204,E206,E208,E210,E212)</f>
        <v>9</v>
      </c>
      <c r="F201" s="15">
        <f>SUM(F202,F204,F206,F208,F210,F212)</f>
        <v>7</v>
      </c>
      <c r="G201" s="15">
        <f>SUM(G202,G204,G206,G208,G210,G212)</f>
        <v>16</v>
      </c>
      <c r="H201" s="15">
        <f>SUM(D201,G201)</f>
        <v>107</v>
      </c>
    </row>
    <row r="202" spans="1:8" ht="15" customHeight="1" x14ac:dyDescent="0.2">
      <c r="A202" s="23" t="s">
        <v>75</v>
      </c>
      <c r="B202" s="16">
        <f>SUM(B203)</f>
        <v>19</v>
      </c>
      <c r="C202" s="16">
        <f>SUM(C203)</f>
        <v>5</v>
      </c>
      <c r="D202" s="16">
        <f>SUM(D203)</f>
        <v>24</v>
      </c>
      <c r="E202" s="16">
        <f>SUM(E203)</f>
        <v>4</v>
      </c>
      <c r="F202" s="16">
        <f>SUM(F203)</f>
        <v>0</v>
      </c>
      <c r="G202" s="16">
        <f>SUM(G203)</f>
        <v>4</v>
      </c>
      <c r="H202" s="15">
        <f>SUM(D202,G202)</f>
        <v>28</v>
      </c>
    </row>
    <row r="203" spans="1:8" ht="15" customHeight="1" x14ac:dyDescent="0.2">
      <c r="A203" s="25" t="s">
        <v>74</v>
      </c>
      <c r="B203" s="18">
        <v>19</v>
      </c>
      <c r="C203" s="18">
        <v>5</v>
      </c>
      <c r="D203" s="29">
        <v>24</v>
      </c>
      <c r="E203" s="43">
        <v>4</v>
      </c>
      <c r="F203" s="43">
        <v>0</v>
      </c>
      <c r="G203" s="43">
        <v>4</v>
      </c>
      <c r="H203" s="10">
        <f>SUM(D203,G203)</f>
        <v>28</v>
      </c>
    </row>
    <row r="204" spans="1:8" ht="15" customHeight="1" x14ac:dyDescent="0.2">
      <c r="A204" s="23" t="s">
        <v>73</v>
      </c>
      <c r="B204" s="16">
        <f>SUM(B205)</f>
        <v>2</v>
      </c>
      <c r="C204" s="16">
        <f>SUM(C205)</f>
        <v>4</v>
      </c>
      <c r="D204" s="16">
        <f>SUM(D205)</f>
        <v>6</v>
      </c>
      <c r="E204" s="16">
        <f>SUM(E205)</f>
        <v>0</v>
      </c>
      <c r="F204" s="16">
        <f>SUM(F205)</f>
        <v>0</v>
      </c>
      <c r="G204" s="16">
        <f>SUM(G205)</f>
        <v>0</v>
      </c>
      <c r="H204" s="16">
        <f>SUM(D204,G204)</f>
        <v>6</v>
      </c>
    </row>
    <row r="205" spans="1:8" ht="15" customHeight="1" x14ac:dyDescent="0.2">
      <c r="A205" s="25" t="s">
        <v>72</v>
      </c>
      <c r="B205" s="18">
        <v>2</v>
      </c>
      <c r="C205" s="18">
        <v>4</v>
      </c>
      <c r="D205" s="29">
        <v>6</v>
      </c>
      <c r="E205" s="43">
        <v>0</v>
      </c>
      <c r="F205" s="43">
        <v>0</v>
      </c>
      <c r="G205" s="29">
        <v>0</v>
      </c>
      <c r="H205" s="10">
        <f>SUM(D205,G205)</f>
        <v>6</v>
      </c>
    </row>
    <row r="206" spans="1:8" ht="15" customHeight="1" x14ac:dyDescent="0.2">
      <c r="A206" s="23" t="s">
        <v>71</v>
      </c>
      <c r="B206" s="16">
        <f>SUM(B207)</f>
        <v>13</v>
      </c>
      <c r="C206" s="16">
        <f>SUM(C207)</f>
        <v>6</v>
      </c>
      <c r="D206" s="16">
        <f>SUM(D207)</f>
        <v>19</v>
      </c>
      <c r="E206" s="16">
        <f>SUM(E207)</f>
        <v>0</v>
      </c>
      <c r="F206" s="16">
        <f>SUM(F207)</f>
        <v>0</v>
      </c>
      <c r="G206" s="16">
        <f>SUM(G207)</f>
        <v>0</v>
      </c>
      <c r="H206" s="16">
        <f>SUM(D206,G206)</f>
        <v>19</v>
      </c>
    </row>
    <row r="207" spans="1:8" ht="15" customHeight="1" x14ac:dyDescent="0.2">
      <c r="A207" s="25" t="s">
        <v>70</v>
      </c>
      <c r="B207" s="18">
        <v>13</v>
      </c>
      <c r="C207" s="18">
        <v>6</v>
      </c>
      <c r="D207" s="29">
        <v>19</v>
      </c>
      <c r="E207" s="43">
        <v>0</v>
      </c>
      <c r="F207" s="43">
        <v>0</v>
      </c>
      <c r="G207" s="29">
        <v>0</v>
      </c>
      <c r="H207" s="10">
        <f>SUM(D207,G207)</f>
        <v>19</v>
      </c>
    </row>
    <row r="208" spans="1:8" ht="15" customHeight="1" x14ac:dyDescent="0.2">
      <c r="A208" s="23" t="s">
        <v>69</v>
      </c>
      <c r="B208" s="16">
        <f>SUM(B209:B209)</f>
        <v>11</v>
      </c>
      <c r="C208" s="16">
        <f>SUM(C209:C209)</f>
        <v>11</v>
      </c>
      <c r="D208" s="16">
        <f>SUM(D209:D209)</f>
        <v>22</v>
      </c>
      <c r="E208" s="16">
        <f>SUM(E209:E209)</f>
        <v>3</v>
      </c>
      <c r="F208" s="16">
        <f>SUM(F209:F209)</f>
        <v>1</v>
      </c>
      <c r="G208" s="16">
        <f>SUM(G209)</f>
        <v>4</v>
      </c>
      <c r="H208" s="15">
        <f>SUM(D208,G208)</f>
        <v>26</v>
      </c>
    </row>
    <row r="209" spans="1:8" s="12" customFormat="1" ht="15" customHeight="1" x14ac:dyDescent="0.2">
      <c r="A209" s="25" t="s">
        <v>68</v>
      </c>
      <c r="B209" s="10">
        <v>11</v>
      </c>
      <c r="C209" s="10">
        <v>11</v>
      </c>
      <c r="D209" s="10">
        <v>22</v>
      </c>
      <c r="E209" s="10">
        <v>3</v>
      </c>
      <c r="F209" s="10">
        <v>1</v>
      </c>
      <c r="G209" s="10">
        <v>4</v>
      </c>
      <c r="H209" s="10">
        <f>SUM(D209,G209)</f>
        <v>26</v>
      </c>
    </row>
    <row r="210" spans="1:8" s="12" customFormat="1" ht="15" customHeight="1" x14ac:dyDescent="0.2">
      <c r="A210" s="23" t="s">
        <v>67</v>
      </c>
      <c r="B210" s="16">
        <f>SUM(B211:B211)</f>
        <v>7</v>
      </c>
      <c r="C210" s="16">
        <f>SUM(C211:C211)</f>
        <v>1</v>
      </c>
      <c r="D210" s="16">
        <f>SUM(D211:D211)</f>
        <v>8</v>
      </c>
      <c r="E210" s="16">
        <f>SUM(E211:E211)</f>
        <v>0</v>
      </c>
      <c r="F210" s="16">
        <f>SUM(F211:F211)</f>
        <v>0</v>
      </c>
      <c r="G210" s="16">
        <f>SUM(G211)</f>
        <v>0</v>
      </c>
      <c r="H210" s="15">
        <f>SUM(D210,G210)</f>
        <v>8</v>
      </c>
    </row>
    <row r="211" spans="1:8" s="12" customFormat="1" ht="15" customHeight="1" x14ac:dyDescent="0.2">
      <c r="A211" s="25" t="s">
        <v>66</v>
      </c>
      <c r="B211" s="10">
        <v>7</v>
      </c>
      <c r="C211" s="10">
        <v>1</v>
      </c>
      <c r="D211" s="10">
        <v>8</v>
      </c>
      <c r="E211" s="10">
        <v>0</v>
      </c>
      <c r="F211" s="10">
        <v>0</v>
      </c>
      <c r="G211" s="10">
        <v>0</v>
      </c>
      <c r="H211" s="10">
        <f>SUM(D211,G211)</f>
        <v>8</v>
      </c>
    </row>
    <row r="212" spans="1:8" s="12" customFormat="1" ht="15" customHeight="1" x14ac:dyDescent="0.2">
      <c r="A212" s="23" t="s">
        <v>65</v>
      </c>
      <c r="B212" s="16">
        <f>SUM(B213:B214)</f>
        <v>6</v>
      </c>
      <c r="C212" s="16">
        <f>SUM(C213:C214)</f>
        <v>6</v>
      </c>
      <c r="D212" s="16">
        <f>SUM(D213:D214)</f>
        <v>12</v>
      </c>
      <c r="E212" s="16">
        <f>SUM(E213:E214)</f>
        <v>2</v>
      </c>
      <c r="F212" s="16">
        <f>SUM(F213:F214)</f>
        <v>6</v>
      </c>
      <c r="G212" s="16">
        <f>SUM(G213:G214)</f>
        <v>8</v>
      </c>
      <c r="H212" s="15">
        <f>SUM(D212,G212)</f>
        <v>20</v>
      </c>
    </row>
    <row r="213" spans="1:8" s="12" customFormat="1" ht="15" customHeight="1" x14ac:dyDescent="0.2">
      <c r="A213" s="25" t="s">
        <v>64</v>
      </c>
      <c r="B213" s="10">
        <v>4</v>
      </c>
      <c r="C213" s="10">
        <v>4</v>
      </c>
      <c r="D213" s="10">
        <v>8</v>
      </c>
      <c r="E213" s="42">
        <v>1</v>
      </c>
      <c r="F213" s="42">
        <v>2</v>
      </c>
      <c r="G213" s="10">
        <v>3</v>
      </c>
      <c r="H213" s="10">
        <f>SUM(D213,G213)</f>
        <v>11</v>
      </c>
    </row>
    <row r="214" spans="1:8" s="12" customFormat="1" ht="15" customHeight="1" x14ac:dyDescent="0.2">
      <c r="A214" s="25" t="s">
        <v>63</v>
      </c>
      <c r="B214" s="10">
        <v>2</v>
      </c>
      <c r="C214" s="10">
        <v>2</v>
      </c>
      <c r="D214" s="10">
        <v>4</v>
      </c>
      <c r="E214" s="42">
        <v>1</v>
      </c>
      <c r="F214" s="42">
        <v>4</v>
      </c>
      <c r="G214" s="10">
        <v>5</v>
      </c>
      <c r="H214" s="10">
        <f>SUM(D214,G214)</f>
        <v>9</v>
      </c>
    </row>
    <row r="215" spans="1:8" ht="15" customHeight="1" x14ac:dyDescent="0.2">
      <c r="A215" s="41" t="s">
        <v>62</v>
      </c>
      <c r="B215" s="15">
        <f>B216</f>
        <v>4</v>
      </c>
      <c r="C215" s="15">
        <f>C216</f>
        <v>0</v>
      </c>
      <c r="D215" s="15">
        <f>D216</f>
        <v>4</v>
      </c>
      <c r="E215" s="15">
        <f>E216</f>
        <v>11</v>
      </c>
      <c r="F215" s="15">
        <f>F216</f>
        <v>0</v>
      </c>
      <c r="G215" s="15">
        <f>G216</f>
        <v>11</v>
      </c>
      <c r="H215" s="15">
        <f>SUM(D215,G215)</f>
        <v>15</v>
      </c>
    </row>
    <row r="216" spans="1:8" ht="15" customHeight="1" x14ac:dyDescent="0.2">
      <c r="A216" s="23" t="s">
        <v>61</v>
      </c>
      <c r="B216" s="15">
        <f>SUM(B217)</f>
        <v>4</v>
      </c>
      <c r="C216" s="15">
        <f>SUM(C217)</f>
        <v>0</v>
      </c>
      <c r="D216" s="15">
        <f>SUM(D217)</f>
        <v>4</v>
      </c>
      <c r="E216" s="15">
        <f>SUM(E217)</f>
        <v>11</v>
      </c>
      <c r="F216" s="15">
        <f>SUM(F217)</f>
        <v>0</v>
      </c>
      <c r="G216" s="15">
        <f>SUM(G217)</f>
        <v>11</v>
      </c>
      <c r="H216" s="15">
        <f>SUM(D216,G216)</f>
        <v>15</v>
      </c>
    </row>
    <row r="217" spans="1:8" ht="15" customHeight="1" x14ac:dyDescent="0.2">
      <c r="A217" s="25" t="s">
        <v>60</v>
      </c>
      <c r="B217" s="29">
        <v>4</v>
      </c>
      <c r="C217" s="29">
        <v>0</v>
      </c>
      <c r="D217" s="10">
        <v>4</v>
      </c>
      <c r="E217" s="29">
        <v>11</v>
      </c>
      <c r="F217" s="29">
        <v>0</v>
      </c>
      <c r="G217" s="10">
        <v>11</v>
      </c>
      <c r="H217" s="10">
        <f>SUM(D217,G217)</f>
        <v>15</v>
      </c>
    </row>
    <row r="218" spans="1:8" ht="15" customHeight="1" x14ac:dyDescent="0.2">
      <c r="A218" s="41" t="s">
        <v>59</v>
      </c>
      <c r="B218" s="15">
        <f>SUM(B219,B221,B223)</f>
        <v>22</v>
      </c>
      <c r="C218" s="15">
        <f>SUM(C219,C221,C223)</f>
        <v>18</v>
      </c>
      <c r="D218" s="15">
        <f>SUM(D219,D221,D223)</f>
        <v>40</v>
      </c>
      <c r="E218" s="15">
        <f>SUM(E219,E221,E223)</f>
        <v>9</v>
      </c>
      <c r="F218" s="15">
        <f>SUM(F219,F221,F223)</f>
        <v>6</v>
      </c>
      <c r="G218" s="15">
        <f>SUM(G219,G221,G223)</f>
        <v>15</v>
      </c>
      <c r="H218" s="15">
        <f>SUM(H219,H221,H223)</f>
        <v>55</v>
      </c>
    </row>
    <row r="219" spans="1:8" ht="15" customHeight="1" x14ac:dyDescent="0.2">
      <c r="A219" s="40" t="s">
        <v>58</v>
      </c>
      <c r="B219" s="15">
        <f>SUM(B220)</f>
        <v>4</v>
      </c>
      <c r="C219" s="15">
        <f>SUM(C220)</f>
        <v>10</v>
      </c>
      <c r="D219" s="15">
        <f>SUM(D220)</f>
        <v>14</v>
      </c>
      <c r="E219" s="15">
        <f>SUM(E220)</f>
        <v>3</v>
      </c>
      <c r="F219" s="15">
        <f>SUM(F220)</f>
        <v>4</v>
      </c>
      <c r="G219" s="15">
        <f>SUM(G220)</f>
        <v>7</v>
      </c>
      <c r="H219" s="15">
        <f>SUM(H220)</f>
        <v>21</v>
      </c>
    </row>
    <row r="220" spans="1:8" ht="15" customHeight="1" x14ac:dyDescent="0.2">
      <c r="A220" s="39" t="s">
        <v>57</v>
      </c>
      <c r="B220" s="10">
        <v>4</v>
      </c>
      <c r="C220" s="10">
        <v>10</v>
      </c>
      <c r="D220" s="10">
        <v>14</v>
      </c>
      <c r="E220" s="10">
        <v>3</v>
      </c>
      <c r="F220" s="10">
        <v>4</v>
      </c>
      <c r="G220" s="10">
        <v>7</v>
      </c>
      <c r="H220" s="10">
        <f>SUM(D220,G220)</f>
        <v>21</v>
      </c>
    </row>
    <row r="221" spans="1:8" ht="15" customHeight="1" x14ac:dyDescent="0.2">
      <c r="A221" s="38" t="s">
        <v>56</v>
      </c>
      <c r="B221" s="15">
        <f>SUM(B222)</f>
        <v>13</v>
      </c>
      <c r="C221" s="15">
        <f>SUM(C222)</f>
        <v>5</v>
      </c>
      <c r="D221" s="15">
        <f>SUM(D222)</f>
        <v>18</v>
      </c>
      <c r="E221" s="15">
        <f>SUM(E222)</f>
        <v>0</v>
      </c>
      <c r="F221" s="15">
        <f>SUM(F222)</f>
        <v>0</v>
      </c>
      <c r="G221" s="15">
        <f>SUM(G222)</f>
        <v>0</v>
      </c>
      <c r="H221" s="15">
        <f>SUM(D221,G221)</f>
        <v>18</v>
      </c>
    </row>
    <row r="222" spans="1:8" ht="15" customHeight="1" x14ac:dyDescent="0.2">
      <c r="A222" s="37" t="s">
        <v>56</v>
      </c>
      <c r="B222" s="29">
        <v>13</v>
      </c>
      <c r="C222" s="29">
        <v>5</v>
      </c>
      <c r="D222" s="29">
        <v>18</v>
      </c>
      <c r="E222" s="29">
        <v>0</v>
      </c>
      <c r="F222" s="29">
        <v>0</v>
      </c>
      <c r="G222" s="29">
        <v>0</v>
      </c>
      <c r="H222" s="10">
        <f>SUM(D222,G222)</f>
        <v>18</v>
      </c>
    </row>
    <row r="223" spans="1:8" ht="15" customHeight="1" x14ac:dyDescent="0.2">
      <c r="A223" s="23" t="s">
        <v>55</v>
      </c>
      <c r="B223" s="35">
        <f>SUM(B224)</f>
        <v>5</v>
      </c>
      <c r="C223" s="35">
        <f>SUM(C224)</f>
        <v>3</v>
      </c>
      <c r="D223" s="35">
        <f>SUM(D224)</f>
        <v>8</v>
      </c>
      <c r="E223" s="35">
        <f>SUM(E224)</f>
        <v>6</v>
      </c>
      <c r="F223" s="35">
        <f>SUM(F224)</f>
        <v>2</v>
      </c>
      <c r="G223" s="35">
        <f>SUM(G224)</f>
        <v>8</v>
      </c>
      <c r="H223" s="35">
        <f>SUM(H224)</f>
        <v>16</v>
      </c>
    </row>
    <row r="224" spans="1:8" ht="15" customHeight="1" x14ac:dyDescent="0.2">
      <c r="A224" s="19" t="s">
        <v>54</v>
      </c>
      <c r="B224" s="29">
        <v>5</v>
      </c>
      <c r="C224" s="29">
        <v>3</v>
      </c>
      <c r="D224" s="29">
        <v>8</v>
      </c>
      <c r="E224" s="29">
        <v>6</v>
      </c>
      <c r="F224" s="29">
        <v>2</v>
      </c>
      <c r="G224" s="29">
        <v>8</v>
      </c>
      <c r="H224" s="10">
        <f>SUM(G224,D224)</f>
        <v>16</v>
      </c>
    </row>
    <row r="225" spans="1:8" s="12" customFormat="1" ht="15" customHeight="1" x14ac:dyDescent="0.2">
      <c r="A225" s="36" t="s">
        <v>53</v>
      </c>
      <c r="B225" s="15">
        <f>SUM(B226,B228,B230,B232)</f>
        <v>6</v>
      </c>
      <c r="C225" s="15">
        <f>SUM(C226,C228,C230,C232)</f>
        <v>45</v>
      </c>
      <c r="D225" s="15">
        <f>SUM(D226,D228,D230,D232)</f>
        <v>51</v>
      </c>
      <c r="E225" s="15">
        <f>SUM(E226,E228,E230,E232)</f>
        <v>6</v>
      </c>
      <c r="F225" s="15">
        <f>SUM(F226,F228,F230,F232)</f>
        <v>27</v>
      </c>
      <c r="G225" s="15">
        <f>SUM(G226,G228,G230,G232)</f>
        <v>33</v>
      </c>
      <c r="H225" s="15">
        <f>SUM(H226,H228,H230,H232)</f>
        <v>84</v>
      </c>
    </row>
    <row r="226" spans="1:8" s="12" customFormat="1" ht="15" customHeight="1" x14ac:dyDescent="0.2">
      <c r="A226" s="23" t="s">
        <v>52</v>
      </c>
      <c r="B226" s="15">
        <f>B227</f>
        <v>1</v>
      </c>
      <c r="C226" s="15">
        <f>C227</f>
        <v>12</v>
      </c>
      <c r="D226" s="15">
        <f>D227</f>
        <v>13</v>
      </c>
      <c r="E226" s="15">
        <f>E227</f>
        <v>1</v>
      </c>
      <c r="F226" s="15">
        <f>F227</f>
        <v>9</v>
      </c>
      <c r="G226" s="15">
        <f>G227</f>
        <v>10</v>
      </c>
      <c r="H226" s="15">
        <f>H227</f>
        <v>23</v>
      </c>
    </row>
    <row r="227" spans="1:8" ht="15" customHeight="1" x14ac:dyDescent="0.2">
      <c r="A227" s="34" t="s">
        <v>51</v>
      </c>
      <c r="B227" s="18">
        <v>1</v>
      </c>
      <c r="C227" s="18">
        <v>12</v>
      </c>
      <c r="D227" s="29">
        <v>13</v>
      </c>
      <c r="E227" s="18">
        <v>1</v>
      </c>
      <c r="F227" s="18">
        <v>9</v>
      </c>
      <c r="G227" s="29">
        <v>10</v>
      </c>
      <c r="H227" s="10">
        <f>SUM(D227,G227)</f>
        <v>23</v>
      </c>
    </row>
    <row r="228" spans="1:8" ht="15" customHeight="1" x14ac:dyDescent="0.2">
      <c r="A228" s="23" t="s">
        <v>31</v>
      </c>
      <c r="B228" s="16">
        <f>B229</f>
        <v>2</v>
      </c>
      <c r="C228" s="16">
        <f>C229</f>
        <v>16</v>
      </c>
      <c r="D228" s="16">
        <f>D229</f>
        <v>18</v>
      </c>
      <c r="E228" s="16">
        <f>E229</f>
        <v>4</v>
      </c>
      <c r="F228" s="16">
        <f>F229</f>
        <v>14</v>
      </c>
      <c r="G228" s="35">
        <f>SUM(E228:F228)</f>
        <v>18</v>
      </c>
      <c r="H228" s="15">
        <f>SUM(D228,G228)</f>
        <v>36</v>
      </c>
    </row>
    <row r="229" spans="1:8" ht="15" customHeight="1" x14ac:dyDescent="0.2">
      <c r="A229" s="34" t="s">
        <v>50</v>
      </c>
      <c r="B229" s="18">
        <v>2</v>
      </c>
      <c r="C229" s="18">
        <v>16</v>
      </c>
      <c r="D229" s="29">
        <v>18</v>
      </c>
      <c r="E229" s="18">
        <v>4</v>
      </c>
      <c r="F229" s="18">
        <v>14</v>
      </c>
      <c r="G229" s="29">
        <v>18</v>
      </c>
      <c r="H229" s="10">
        <f>SUM(D229,G229)</f>
        <v>36</v>
      </c>
    </row>
    <row r="230" spans="1:8" ht="15" customHeight="1" x14ac:dyDescent="0.2">
      <c r="A230" s="23" t="s">
        <v>49</v>
      </c>
      <c r="B230" s="15">
        <f>B231</f>
        <v>3</v>
      </c>
      <c r="C230" s="15">
        <f>C231</f>
        <v>12</v>
      </c>
      <c r="D230" s="15">
        <f>D231</f>
        <v>15</v>
      </c>
      <c r="E230" s="15">
        <f>E231</f>
        <v>0</v>
      </c>
      <c r="F230" s="15">
        <f>F231</f>
        <v>0</v>
      </c>
      <c r="G230" s="15">
        <f>SUM(E230:F230)</f>
        <v>0</v>
      </c>
      <c r="H230" s="15">
        <f>SUM(D230,G230)</f>
        <v>15</v>
      </c>
    </row>
    <row r="231" spans="1:8" ht="15" customHeight="1" x14ac:dyDescent="0.2">
      <c r="A231" s="34" t="s">
        <v>48</v>
      </c>
      <c r="B231" s="18">
        <v>3</v>
      </c>
      <c r="C231" s="18">
        <v>12</v>
      </c>
      <c r="D231" s="29">
        <v>15</v>
      </c>
      <c r="E231" s="18">
        <v>0</v>
      </c>
      <c r="F231" s="18">
        <v>0</v>
      </c>
      <c r="G231" s="29">
        <v>0</v>
      </c>
      <c r="H231" s="10">
        <f>SUM(D231,G231)</f>
        <v>15</v>
      </c>
    </row>
    <row r="232" spans="1:8" ht="15" customHeight="1" x14ac:dyDescent="0.2">
      <c r="A232" s="23" t="s">
        <v>47</v>
      </c>
      <c r="B232" s="15">
        <f>B233</f>
        <v>0</v>
      </c>
      <c r="C232" s="15">
        <f>C233</f>
        <v>5</v>
      </c>
      <c r="D232" s="15">
        <f>D233</f>
        <v>5</v>
      </c>
      <c r="E232" s="15">
        <f>E233</f>
        <v>1</v>
      </c>
      <c r="F232" s="15">
        <f>F233</f>
        <v>4</v>
      </c>
      <c r="G232" s="15">
        <f>SUM(E232:F232)</f>
        <v>5</v>
      </c>
      <c r="H232" s="15">
        <f>SUM(D232,G232)</f>
        <v>10</v>
      </c>
    </row>
    <row r="233" spans="1:8" ht="15" customHeight="1" x14ac:dyDescent="0.2">
      <c r="A233" s="34" t="s">
        <v>46</v>
      </c>
      <c r="B233" s="18">
        <v>0</v>
      </c>
      <c r="C233" s="18">
        <v>5</v>
      </c>
      <c r="D233" s="29">
        <v>5</v>
      </c>
      <c r="E233" s="18">
        <v>1</v>
      </c>
      <c r="F233" s="18">
        <v>4</v>
      </c>
      <c r="G233" s="29">
        <v>5</v>
      </c>
      <c r="H233" s="10">
        <f>SUM(D233,G233)</f>
        <v>10</v>
      </c>
    </row>
    <row r="234" spans="1:8" s="12" customFormat="1" ht="15" customHeight="1" x14ac:dyDescent="0.2">
      <c r="A234" s="28" t="s">
        <v>45</v>
      </c>
      <c r="B234" s="15">
        <f>SUM(B235,B237,B239,B241)</f>
        <v>17</v>
      </c>
      <c r="C234" s="15">
        <f>SUM(C235,C237,C239,C241)</f>
        <v>31</v>
      </c>
      <c r="D234" s="15">
        <f>SUM(D235,D237,D239,D241)</f>
        <v>48</v>
      </c>
      <c r="E234" s="15">
        <f>SUM(E235,E237,E239,E241)</f>
        <v>16</v>
      </c>
      <c r="F234" s="15">
        <f>SUM(F235,F237,F239,F241)</f>
        <v>41</v>
      </c>
      <c r="G234" s="15">
        <f>SUM(G235,G237,G239,G241)</f>
        <v>57</v>
      </c>
      <c r="H234" s="30">
        <f>SUM(D234,G234)</f>
        <v>105</v>
      </c>
    </row>
    <row r="235" spans="1:8" s="12" customFormat="1" ht="15" customHeight="1" x14ac:dyDescent="0.2">
      <c r="A235" s="23" t="s">
        <v>44</v>
      </c>
      <c r="B235" s="15">
        <f>SUM(B236)</f>
        <v>1</v>
      </c>
      <c r="C235" s="15">
        <f>SUM(C236)</f>
        <v>13</v>
      </c>
      <c r="D235" s="15">
        <f>SUM(D236)</f>
        <v>14</v>
      </c>
      <c r="E235" s="15">
        <f>SUM(E236)</f>
        <v>5</v>
      </c>
      <c r="F235" s="15">
        <f>SUM(F236)</f>
        <v>23</v>
      </c>
      <c r="G235" s="15">
        <f>SUM(G236)</f>
        <v>28</v>
      </c>
      <c r="H235" s="15">
        <f>SUM(D235,G235)</f>
        <v>42</v>
      </c>
    </row>
    <row r="236" spans="1:8" ht="15" customHeight="1" x14ac:dyDescent="0.2">
      <c r="A236" s="32" t="s">
        <v>43</v>
      </c>
      <c r="B236" s="31">
        <v>1</v>
      </c>
      <c r="C236" s="31">
        <v>13</v>
      </c>
      <c r="D236" s="29">
        <v>14</v>
      </c>
      <c r="E236" s="18">
        <v>5</v>
      </c>
      <c r="F236" s="18">
        <v>23</v>
      </c>
      <c r="G236" s="29">
        <v>28</v>
      </c>
      <c r="H236" s="10">
        <f>SUM(D236,G236)</f>
        <v>42</v>
      </c>
    </row>
    <row r="237" spans="1:8" ht="15" customHeight="1" x14ac:dyDescent="0.2">
      <c r="A237" s="33" t="s">
        <v>42</v>
      </c>
      <c r="B237" s="30">
        <f>SUM(B238)</f>
        <v>3</v>
      </c>
      <c r="C237" s="30">
        <f>SUM(C238)</f>
        <v>5</v>
      </c>
      <c r="D237" s="30">
        <f>SUM(D238)</f>
        <v>8</v>
      </c>
      <c r="E237" s="30">
        <f>SUM(E238)</f>
        <v>4</v>
      </c>
      <c r="F237" s="30">
        <f>SUM(F238)</f>
        <v>12</v>
      </c>
      <c r="G237" s="30">
        <f>SUM(G238)</f>
        <v>16</v>
      </c>
      <c r="H237" s="30">
        <f>SUM(D237,G237)</f>
        <v>24</v>
      </c>
    </row>
    <row r="238" spans="1:8" ht="15" customHeight="1" x14ac:dyDescent="0.2">
      <c r="A238" s="32" t="s">
        <v>41</v>
      </c>
      <c r="B238" s="31">
        <v>3</v>
      </c>
      <c r="C238" s="31">
        <v>5</v>
      </c>
      <c r="D238" s="29">
        <v>8</v>
      </c>
      <c r="E238" s="18">
        <v>4</v>
      </c>
      <c r="F238" s="18">
        <v>12</v>
      </c>
      <c r="G238" s="29">
        <v>16</v>
      </c>
      <c r="H238" s="10">
        <f>SUM(D238,G238)</f>
        <v>24</v>
      </c>
    </row>
    <row r="239" spans="1:8" ht="15" customHeight="1" x14ac:dyDescent="0.2">
      <c r="A239" s="33" t="s">
        <v>40</v>
      </c>
      <c r="B239" s="30">
        <f>B240</f>
        <v>8</v>
      </c>
      <c r="C239" s="30">
        <f>C240</f>
        <v>6</v>
      </c>
      <c r="D239" s="30">
        <f>D240</f>
        <v>14</v>
      </c>
      <c r="E239" s="16">
        <f>E240</f>
        <v>0</v>
      </c>
      <c r="F239" s="16">
        <f>F240</f>
        <v>1</v>
      </c>
      <c r="G239" s="16">
        <f>G240</f>
        <v>1</v>
      </c>
      <c r="H239" s="30">
        <f>SUM(D239,G239)</f>
        <v>15</v>
      </c>
    </row>
    <row r="240" spans="1:8" ht="15" customHeight="1" x14ac:dyDescent="0.2">
      <c r="A240" s="32" t="s">
        <v>39</v>
      </c>
      <c r="B240" s="31">
        <v>8</v>
      </c>
      <c r="C240" s="31">
        <v>6</v>
      </c>
      <c r="D240" s="29">
        <v>14</v>
      </c>
      <c r="E240" s="18">
        <v>0</v>
      </c>
      <c r="F240" s="18">
        <v>1</v>
      </c>
      <c r="G240" s="29">
        <v>1</v>
      </c>
      <c r="H240" s="10">
        <f>SUM(D240,G240)</f>
        <v>15</v>
      </c>
    </row>
    <row r="241" spans="1:8" s="12" customFormat="1" ht="15" customHeight="1" x14ac:dyDescent="0.2">
      <c r="A241" s="27" t="s">
        <v>38</v>
      </c>
      <c r="B241" s="15">
        <f>SUM(B242:B243)</f>
        <v>5</v>
      </c>
      <c r="C241" s="15">
        <f>SUM(C242:C243)</f>
        <v>7</v>
      </c>
      <c r="D241" s="15">
        <f>SUM(D242:D243)</f>
        <v>12</v>
      </c>
      <c r="E241" s="15">
        <f>SUM(E242:E243)</f>
        <v>7</v>
      </c>
      <c r="F241" s="15">
        <f>SUM(F242:F243)</f>
        <v>5</v>
      </c>
      <c r="G241" s="15">
        <f>SUM(G242:G243)</f>
        <v>12</v>
      </c>
      <c r="H241" s="30">
        <f>SUM(D241,G241)</f>
        <v>24</v>
      </c>
    </row>
    <row r="242" spans="1:8" s="12" customFormat="1" ht="15" customHeight="1" x14ac:dyDescent="0.2">
      <c r="A242" s="26" t="s">
        <v>37</v>
      </c>
      <c r="B242" s="10">
        <v>1</v>
      </c>
      <c r="C242" s="10">
        <v>1</v>
      </c>
      <c r="D242" s="10">
        <v>2</v>
      </c>
      <c r="E242" s="10">
        <v>5</v>
      </c>
      <c r="F242" s="10">
        <v>3</v>
      </c>
      <c r="G242" s="29">
        <v>8</v>
      </c>
      <c r="H242" s="10">
        <f>SUM(D242,G242)</f>
        <v>10</v>
      </c>
    </row>
    <row r="243" spans="1:8" s="12" customFormat="1" ht="15" customHeight="1" x14ac:dyDescent="0.2">
      <c r="A243" s="26" t="s">
        <v>36</v>
      </c>
      <c r="B243" s="10">
        <v>4</v>
      </c>
      <c r="C243" s="10">
        <v>6</v>
      </c>
      <c r="D243" s="10">
        <v>10</v>
      </c>
      <c r="E243" s="10">
        <v>2</v>
      </c>
      <c r="F243" s="10">
        <v>2</v>
      </c>
      <c r="G243" s="10">
        <v>4</v>
      </c>
      <c r="H243" s="10">
        <f>SUM(D243,G243)</f>
        <v>14</v>
      </c>
    </row>
    <row r="244" spans="1:8" s="12" customFormat="1" ht="15" customHeight="1" x14ac:dyDescent="0.2">
      <c r="A244" s="28" t="s">
        <v>35</v>
      </c>
      <c r="B244" s="15">
        <f>B245</f>
        <v>4</v>
      </c>
      <c r="C244" s="15">
        <f>C245</f>
        <v>18</v>
      </c>
      <c r="D244" s="15">
        <f>D245</f>
        <v>22</v>
      </c>
      <c r="E244" s="15">
        <f>E245</f>
        <v>8</v>
      </c>
      <c r="F244" s="15">
        <f>F245</f>
        <v>0</v>
      </c>
      <c r="G244" s="15">
        <f>G245</f>
        <v>8</v>
      </c>
      <c r="H244" s="15">
        <f>SUM(D244,G244)</f>
        <v>30</v>
      </c>
    </row>
    <row r="245" spans="1:8" s="12" customFormat="1" ht="15" customHeight="1" x14ac:dyDescent="0.2">
      <c r="A245" s="27" t="s">
        <v>34</v>
      </c>
      <c r="B245" s="15">
        <v>4</v>
      </c>
      <c r="C245" s="15">
        <v>18</v>
      </c>
      <c r="D245" s="15">
        <v>22</v>
      </c>
      <c r="E245" s="15">
        <v>8</v>
      </c>
      <c r="F245" s="15">
        <v>0</v>
      </c>
      <c r="G245" s="15">
        <v>8</v>
      </c>
      <c r="H245" s="15">
        <f>SUM(D245,G245)</f>
        <v>30</v>
      </c>
    </row>
    <row r="246" spans="1:8" s="12" customFormat="1" ht="15" customHeight="1" x14ac:dyDescent="0.2">
      <c r="A246" s="26" t="s">
        <v>33</v>
      </c>
      <c r="B246" s="10">
        <v>0</v>
      </c>
      <c r="C246" s="10">
        <v>0</v>
      </c>
      <c r="D246" s="10">
        <v>0</v>
      </c>
      <c r="E246" s="10">
        <v>8</v>
      </c>
      <c r="F246" s="10">
        <v>0</v>
      </c>
      <c r="G246" s="10">
        <v>8</v>
      </c>
      <c r="H246" s="10">
        <f>SUM(D246,G246)</f>
        <v>8</v>
      </c>
    </row>
    <row r="247" spans="1:8" s="12" customFormat="1" ht="15" customHeight="1" x14ac:dyDescent="0.2">
      <c r="A247" s="26" t="s">
        <v>32</v>
      </c>
      <c r="B247" s="10">
        <v>1</v>
      </c>
      <c r="C247" s="10">
        <v>5</v>
      </c>
      <c r="D247" s="10">
        <v>6</v>
      </c>
      <c r="E247" s="10">
        <v>0</v>
      </c>
      <c r="F247" s="10">
        <v>0</v>
      </c>
      <c r="G247" s="10">
        <v>0</v>
      </c>
      <c r="H247" s="10">
        <f>SUM(D247,G247)</f>
        <v>6</v>
      </c>
    </row>
    <row r="248" spans="1:8" s="12" customFormat="1" ht="15" customHeight="1" x14ac:dyDescent="0.2">
      <c r="A248" s="26" t="s">
        <v>31</v>
      </c>
      <c r="B248" s="10">
        <v>3</v>
      </c>
      <c r="C248" s="10">
        <v>12</v>
      </c>
      <c r="D248" s="10">
        <v>15</v>
      </c>
      <c r="E248" s="10">
        <v>0</v>
      </c>
      <c r="F248" s="10">
        <v>0</v>
      </c>
      <c r="G248" s="10">
        <v>0</v>
      </c>
      <c r="H248" s="10">
        <f>SUM(D248,G248)</f>
        <v>15</v>
      </c>
    </row>
    <row r="249" spans="1:8" s="12" customFormat="1" ht="15" customHeight="1" x14ac:dyDescent="0.2">
      <c r="A249" s="26" t="s">
        <v>30</v>
      </c>
      <c r="B249" s="10">
        <v>0</v>
      </c>
      <c r="C249" s="10">
        <v>1</v>
      </c>
      <c r="D249" s="10">
        <v>1</v>
      </c>
      <c r="E249" s="10">
        <v>0</v>
      </c>
      <c r="F249" s="10">
        <v>0</v>
      </c>
      <c r="G249" s="10">
        <v>0</v>
      </c>
      <c r="H249" s="10">
        <f>SUM(D249,G249)</f>
        <v>1</v>
      </c>
    </row>
    <row r="250" spans="1:8" s="12" customFormat="1" ht="15" customHeight="1" x14ac:dyDescent="0.2">
      <c r="A250" s="21" t="s">
        <v>29</v>
      </c>
      <c r="B250" s="15">
        <f>SUM(B251)</f>
        <v>73</v>
      </c>
      <c r="C250" s="15">
        <f>SUM(C251)</f>
        <v>325</v>
      </c>
      <c r="D250" s="15">
        <f>SUM(D251)</f>
        <v>398</v>
      </c>
      <c r="E250" s="15">
        <f>SUM(E251)</f>
        <v>1</v>
      </c>
      <c r="F250" s="15">
        <f>SUM(F251)</f>
        <v>4</v>
      </c>
      <c r="G250" s="15">
        <f>SUM(G251)</f>
        <v>5</v>
      </c>
      <c r="H250" s="15">
        <f>SUM(D250,G250)</f>
        <v>403</v>
      </c>
    </row>
    <row r="251" spans="1:8" s="12" customFormat="1" ht="15" customHeight="1" x14ac:dyDescent="0.2">
      <c r="A251" s="23" t="s">
        <v>28</v>
      </c>
      <c r="B251" s="15">
        <f>SUM(B252:B266)</f>
        <v>73</v>
      </c>
      <c r="C251" s="15">
        <f>SUM(C252:C266)</f>
        <v>325</v>
      </c>
      <c r="D251" s="15">
        <f>SUM(D252:D266)</f>
        <v>398</v>
      </c>
      <c r="E251" s="15">
        <f>SUM(E252:E266)</f>
        <v>1</v>
      </c>
      <c r="F251" s="15">
        <f>SUM(F252:F266)</f>
        <v>4</v>
      </c>
      <c r="G251" s="15">
        <f>SUM(G252:G266)</f>
        <v>5</v>
      </c>
      <c r="H251" s="15">
        <f>SUM(D251,G251)</f>
        <v>403</v>
      </c>
    </row>
    <row r="252" spans="1:8" s="12" customFormat="1" ht="15" customHeight="1" x14ac:dyDescent="0.2">
      <c r="A252" s="25" t="s">
        <v>27</v>
      </c>
      <c r="B252" s="10">
        <v>3</v>
      </c>
      <c r="C252" s="10">
        <v>6</v>
      </c>
      <c r="D252" s="10">
        <v>9</v>
      </c>
      <c r="E252" s="10">
        <v>0</v>
      </c>
      <c r="F252" s="10">
        <v>0</v>
      </c>
      <c r="G252" s="10">
        <v>0</v>
      </c>
      <c r="H252" s="10">
        <f>SUM(D252,G252)</f>
        <v>9</v>
      </c>
    </row>
    <row r="253" spans="1:8" s="12" customFormat="1" ht="15" customHeight="1" x14ac:dyDescent="0.2">
      <c r="A253" s="25" t="s">
        <v>26</v>
      </c>
      <c r="B253" s="10">
        <v>32</v>
      </c>
      <c r="C253" s="10">
        <v>65</v>
      </c>
      <c r="D253" s="10">
        <v>97</v>
      </c>
      <c r="E253" s="10">
        <v>0</v>
      </c>
      <c r="F253" s="10">
        <v>2</v>
      </c>
      <c r="G253" s="10">
        <v>2</v>
      </c>
      <c r="H253" s="10">
        <f>SUM(D253,G253)</f>
        <v>99</v>
      </c>
    </row>
    <row r="254" spans="1:8" s="12" customFormat="1" ht="15" customHeight="1" x14ac:dyDescent="0.2">
      <c r="A254" s="25" t="s">
        <v>25</v>
      </c>
      <c r="B254" s="10">
        <v>0</v>
      </c>
      <c r="C254" s="10">
        <v>5</v>
      </c>
      <c r="D254" s="10">
        <v>5</v>
      </c>
      <c r="E254" s="10">
        <v>0</v>
      </c>
      <c r="F254" s="10">
        <v>0</v>
      </c>
      <c r="G254" s="10">
        <v>0</v>
      </c>
      <c r="H254" s="10">
        <f>SUM(D254,G254)</f>
        <v>5</v>
      </c>
    </row>
    <row r="255" spans="1:8" s="12" customFormat="1" ht="15" customHeight="1" x14ac:dyDescent="0.2">
      <c r="A255" s="25" t="s">
        <v>24</v>
      </c>
      <c r="B255" s="10">
        <v>7</v>
      </c>
      <c r="C255" s="10">
        <v>57</v>
      </c>
      <c r="D255" s="10">
        <v>64</v>
      </c>
      <c r="E255" s="10">
        <v>0</v>
      </c>
      <c r="F255" s="10">
        <v>0</v>
      </c>
      <c r="G255" s="10">
        <v>0</v>
      </c>
      <c r="H255" s="10">
        <f>SUM(D255,G255)</f>
        <v>64</v>
      </c>
    </row>
    <row r="256" spans="1:8" s="12" customFormat="1" ht="15" customHeight="1" x14ac:dyDescent="0.2">
      <c r="A256" s="25" t="s">
        <v>23</v>
      </c>
      <c r="B256" s="10">
        <v>0</v>
      </c>
      <c r="C256" s="10">
        <v>5</v>
      </c>
      <c r="D256" s="10">
        <v>5</v>
      </c>
      <c r="E256" s="10">
        <v>0</v>
      </c>
      <c r="F256" s="10">
        <v>0</v>
      </c>
      <c r="G256" s="10">
        <v>0</v>
      </c>
      <c r="H256" s="10">
        <f>SUM(D256,G256)</f>
        <v>5</v>
      </c>
    </row>
    <row r="257" spans="1:8" s="12" customFormat="1" ht="15" customHeight="1" x14ac:dyDescent="0.2">
      <c r="A257" s="25" t="s">
        <v>22</v>
      </c>
      <c r="B257" s="10">
        <v>3</v>
      </c>
      <c r="C257" s="10">
        <v>2</v>
      </c>
      <c r="D257" s="10">
        <v>5</v>
      </c>
      <c r="E257" s="10">
        <v>0</v>
      </c>
      <c r="F257" s="10">
        <v>0</v>
      </c>
      <c r="G257" s="10">
        <v>0</v>
      </c>
      <c r="H257" s="10">
        <f>SUM(D257,G257)</f>
        <v>5</v>
      </c>
    </row>
    <row r="258" spans="1:8" s="12" customFormat="1" ht="15" customHeight="1" x14ac:dyDescent="0.2">
      <c r="A258" s="25" t="s">
        <v>21</v>
      </c>
      <c r="B258" s="10">
        <v>2</v>
      </c>
      <c r="C258" s="10">
        <v>12</v>
      </c>
      <c r="D258" s="10">
        <v>14</v>
      </c>
      <c r="E258" s="10">
        <v>0</v>
      </c>
      <c r="F258" s="10">
        <v>0</v>
      </c>
      <c r="G258" s="10">
        <v>0</v>
      </c>
      <c r="H258" s="10">
        <f>SUM(D258,G258)</f>
        <v>14</v>
      </c>
    </row>
    <row r="259" spans="1:8" s="12" customFormat="1" ht="15" customHeight="1" x14ac:dyDescent="0.2">
      <c r="A259" s="25" t="s">
        <v>20</v>
      </c>
      <c r="B259" s="10">
        <v>0</v>
      </c>
      <c r="C259" s="10">
        <v>1</v>
      </c>
      <c r="D259" s="10">
        <v>1</v>
      </c>
      <c r="E259" s="10">
        <v>0</v>
      </c>
      <c r="F259" s="10">
        <v>0</v>
      </c>
      <c r="G259" s="10">
        <v>0</v>
      </c>
      <c r="H259" s="10">
        <f>SUM(D259,G259)</f>
        <v>1</v>
      </c>
    </row>
    <row r="260" spans="1:8" s="12" customFormat="1" ht="15" customHeight="1" x14ac:dyDescent="0.2">
      <c r="A260" s="25" t="s">
        <v>19</v>
      </c>
      <c r="B260" s="10">
        <v>4</v>
      </c>
      <c r="C260" s="10">
        <v>11</v>
      </c>
      <c r="D260" s="10">
        <v>15</v>
      </c>
      <c r="E260" s="10">
        <v>0</v>
      </c>
      <c r="F260" s="10">
        <v>0</v>
      </c>
      <c r="G260" s="10">
        <v>0</v>
      </c>
      <c r="H260" s="10">
        <f>SUM(D260,G260)</f>
        <v>15</v>
      </c>
    </row>
    <row r="261" spans="1:8" s="12" customFormat="1" ht="15" customHeight="1" x14ac:dyDescent="0.2">
      <c r="A261" s="25" t="s">
        <v>18</v>
      </c>
      <c r="B261" s="10">
        <v>2</v>
      </c>
      <c r="C261" s="10">
        <v>22</v>
      </c>
      <c r="D261" s="10">
        <v>24</v>
      </c>
      <c r="E261" s="10">
        <v>0</v>
      </c>
      <c r="F261" s="10">
        <v>0</v>
      </c>
      <c r="G261" s="10">
        <v>0</v>
      </c>
      <c r="H261" s="10">
        <f>SUM(D261,G261)</f>
        <v>24</v>
      </c>
    </row>
    <row r="262" spans="1:8" s="12" customFormat="1" ht="15" customHeight="1" x14ac:dyDescent="0.2">
      <c r="A262" s="25" t="s">
        <v>17</v>
      </c>
      <c r="B262" s="10">
        <v>3</v>
      </c>
      <c r="C262" s="10">
        <v>13</v>
      </c>
      <c r="D262" s="10">
        <v>16</v>
      </c>
      <c r="E262" s="10">
        <v>0</v>
      </c>
      <c r="F262" s="10">
        <v>0</v>
      </c>
      <c r="G262" s="10">
        <v>0</v>
      </c>
      <c r="H262" s="10">
        <f>SUM(D262,G262)</f>
        <v>16</v>
      </c>
    </row>
    <row r="263" spans="1:8" s="12" customFormat="1" ht="15" customHeight="1" x14ac:dyDescent="0.2">
      <c r="A263" s="25" t="s">
        <v>16</v>
      </c>
      <c r="B263" s="10">
        <v>0</v>
      </c>
      <c r="C263" s="10">
        <v>4</v>
      </c>
      <c r="D263" s="10">
        <v>4</v>
      </c>
      <c r="E263" s="10">
        <v>0</v>
      </c>
      <c r="F263" s="10">
        <v>0</v>
      </c>
      <c r="G263" s="10">
        <v>0</v>
      </c>
      <c r="H263" s="10">
        <f>SUM(D263,G263)</f>
        <v>4</v>
      </c>
    </row>
    <row r="264" spans="1:8" s="12" customFormat="1" ht="15" customHeight="1" x14ac:dyDescent="0.2">
      <c r="A264" s="25" t="s">
        <v>15</v>
      </c>
      <c r="B264" s="10">
        <v>6</v>
      </c>
      <c r="C264" s="10">
        <v>17</v>
      </c>
      <c r="D264" s="10">
        <v>23</v>
      </c>
      <c r="E264" s="10">
        <v>0</v>
      </c>
      <c r="F264" s="10">
        <v>0</v>
      </c>
      <c r="G264" s="10">
        <v>0</v>
      </c>
      <c r="H264" s="10">
        <f>SUM(D264,G264)</f>
        <v>23</v>
      </c>
    </row>
    <row r="265" spans="1:8" s="12" customFormat="1" ht="15" customHeight="1" x14ac:dyDescent="0.2">
      <c r="A265" s="25" t="s">
        <v>14</v>
      </c>
      <c r="B265" s="10">
        <v>5</v>
      </c>
      <c r="C265" s="10">
        <v>62</v>
      </c>
      <c r="D265" s="10">
        <v>67</v>
      </c>
      <c r="E265" s="10">
        <v>0</v>
      </c>
      <c r="F265" s="10">
        <v>0</v>
      </c>
      <c r="G265" s="10">
        <v>0</v>
      </c>
      <c r="H265" s="10">
        <f>SUM(D265,G265)</f>
        <v>67</v>
      </c>
    </row>
    <row r="266" spans="1:8" s="12" customFormat="1" ht="15" customHeight="1" x14ac:dyDescent="0.2">
      <c r="A266" s="25" t="s">
        <v>13</v>
      </c>
      <c r="B266" s="10">
        <v>6</v>
      </c>
      <c r="C266" s="10">
        <v>43</v>
      </c>
      <c r="D266" s="10">
        <v>49</v>
      </c>
      <c r="E266" s="10">
        <v>1</v>
      </c>
      <c r="F266" s="10">
        <v>2</v>
      </c>
      <c r="G266" s="10">
        <v>3</v>
      </c>
      <c r="H266" s="10">
        <f>SUM(D266,G266)</f>
        <v>52</v>
      </c>
    </row>
    <row r="267" spans="1:8" s="12" customFormat="1" ht="15" customHeight="1" x14ac:dyDescent="0.2">
      <c r="A267" s="24" t="s">
        <v>12</v>
      </c>
      <c r="B267" s="15">
        <f>B268</f>
        <v>10</v>
      </c>
      <c r="C267" s="15">
        <f>C268</f>
        <v>32</v>
      </c>
      <c r="D267" s="15">
        <f>D268</f>
        <v>42</v>
      </c>
      <c r="E267" s="15">
        <f>E268</f>
        <v>14</v>
      </c>
      <c r="F267" s="15">
        <f>F268</f>
        <v>45</v>
      </c>
      <c r="G267" s="15">
        <f>G268</f>
        <v>59</v>
      </c>
      <c r="H267" s="15">
        <f>SUM(D267,G267)</f>
        <v>101</v>
      </c>
    </row>
    <row r="268" spans="1:8" s="12" customFormat="1" ht="15" customHeight="1" x14ac:dyDescent="0.2">
      <c r="A268" s="23" t="s">
        <v>11</v>
      </c>
      <c r="B268" s="15">
        <f>SUM(B269:B271)</f>
        <v>10</v>
      </c>
      <c r="C268" s="15">
        <f>SUM(C269:C271)</f>
        <v>32</v>
      </c>
      <c r="D268" s="15">
        <f>SUM(D269:D271)</f>
        <v>42</v>
      </c>
      <c r="E268" s="15">
        <f>SUM(E269:E271)</f>
        <v>14</v>
      </c>
      <c r="F268" s="15">
        <f>SUM(F269:F271)</f>
        <v>45</v>
      </c>
      <c r="G268" s="15">
        <f>SUM(G269:G271)</f>
        <v>59</v>
      </c>
      <c r="H268" s="15">
        <f>SUM(D268,G268)</f>
        <v>101</v>
      </c>
    </row>
    <row r="269" spans="1:8" ht="15" customHeight="1" x14ac:dyDescent="0.2">
      <c r="A269" s="22" t="s">
        <v>10</v>
      </c>
      <c r="B269" s="18">
        <v>1</v>
      </c>
      <c r="C269" s="18">
        <v>14</v>
      </c>
      <c r="D269" s="10">
        <v>15</v>
      </c>
      <c r="E269" s="18">
        <v>0</v>
      </c>
      <c r="F269" s="18">
        <v>2</v>
      </c>
      <c r="G269" s="10">
        <v>2</v>
      </c>
      <c r="H269" s="10">
        <f>SUM(D269,G269)</f>
        <v>17</v>
      </c>
    </row>
    <row r="270" spans="1:8" ht="15" customHeight="1" x14ac:dyDescent="0.2">
      <c r="A270" s="22" t="s">
        <v>9</v>
      </c>
      <c r="B270" s="18">
        <v>5</v>
      </c>
      <c r="C270" s="18">
        <v>9</v>
      </c>
      <c r="D270" s="10">
        <v>14</v>
      </c>
      <c r="E270" s="18">
        <v>14</v>
      </c>
      <c r="F270" s="18">
        <v>28</v>
      </c>
      <c r="G270" s="10">
        <v>42</v>
      </c>
      <c r="H270" s="10">
        <f>SUM(D270,G270)</f>
        <v>56</v>
      </c>
    </row>
    <row r="271" spans="1:8" ht="15" customHeight="1" x14ac:dyDescent="0.2">
      <c r="A271" s="22" t="s">
        <v>8</v>
      </c>
      <c r="B271" s="18">
        <v>4</v>
      </c>
      <c r="C271" s="18">
        <v>9</v>
      </c>
      <c r="D271" s="10">
        <v>13</v>
      </c>
      <c r="E271" s="18">
        <v>0</v>
      </c>
      <c r="F271" s="18">
        <v>15</v>
      </c>
      <c r="G271" s="10">
        <v>15</v>
      </c>
      <c r="H271" s="10">
        <f>SUM(D271,G271)</f>
        <v>28</v>
      </c>
    </row>
    <row r="272" spans="1:8" ht="15" customHeight="1" x14ac:dyDescent="0.2">
      <c r="A272" s="21" t="s">
        <v>7</v>
      </c>
      <c r="B272" s="15">
        <f>SUM(B273,B275)</f>
        <v>27</v>
      </c>
      <c r="C272" s="15">
        <f>SUM(C273,C275)</f>
        <v>17</v>
      </c>
      <c r="D272" s="15">
        <f>SUM(D273,D275)</f>
        <v>44</v>
      </c>
      <c r="E272" s="15">
        <f>SUM(E273,E275)</f>
        <v>1</v>
      </c>
      <c r="F272" s="15">
        <f>SUM(F273,F275)</f>
        <v>2</v>
      </c>
      <c r="G272" s="15">
        <f>SUM(G273,G275)</f>
        <v>3</v>
      </c>
      <c r="H272" s="15">
        <f>SUM(D272,G272)</f>
        <v>47</v>
      </c>
    </row>
    <row r="273" spans="1:8" ht="15" customHeight="1" x14ac:dyDescent="0.2">
      <c r="A273" s="20" t="s">
        <v>6</v>
      </c>
      <c r="B273" s="15">
        <f>B274</f>
        <v>5</v>
      </c>
      <c r="C273" s="15">
        <f>C274</f>
        <v>1</v>
      </c>
      <c r="D273" s="15">
        <f>D274</f>
        <v>6</v>
      </c>
      <c r="E273" s="15">
        <f>E274</f>
        <v>0</v>
      </c>
      <c r="F273" s="15">
        <f>F274</f>
        <v>0</v>
      </c>
      <c r="G273" s="15">
        <f>G274</f>
        <v>0</v>
      </c>
      <c r="H273" s="15">
        <f>H274</f>
        <v>6</v>
      </c>
    </row>
    <row r="274" spans="1:8" ht="15" customHeight="1" x14ac:dyDescent="0.2">
      <c r="A274" s="19" t="s">
        <v>5</v>
      </c>
      <c r="B274" s="18">
        <v>5</v>
      </c>
      <c r="C274" s="18">
        <v>1</v>
      </c>
      <c r="D274" s="10">
        <v>6</v>
      </c>
      <c r="E274" s="18">
        <v>0</v>
      </c>
      <c r="F274" s="18">
        <v>0</v>
      </c>
      <c r="G274" s="10">
        <v>0</v>
      </c>
      <c r="H274" s="10">
        <f>SUM(D273,G273)</f>
        <v>6</v>
      </c>
    </row>
    <row r="275" spans="1:8" ht="15" customHeight="1" x14ac:dyDescent="0.2">
      <c r="A275" s="17" t="s">
        <v>4</v>
      </c>
      <c r="B275" s="16">
        <f>B276</f>
        <v>22</v>
      </c>
      <c r="C275" s="16">
        <f>C276</f>
        <v>16</v>
      </c>
      <c r="D275" s="16">
        <f>D276</f>
        <v>38</v>
      </c>
      <c r="E275" s="16">
        <f>E276</f>
        <v>1</v>
      </c>
      <c r="F275" s="16">
        <f>F276</f>
        <v>2</v>
      </c>
      <c r="G275" s="15">
        <f>SUM(E275:F275)</f>
        <v>3</v>
      </c>
      <c r="H275" s="15">
        <f>SUM(D275,G275)</f>
        <v>41</v>
      </c>
    </row>
    <row r="276" spans="1:8" s="12" customFormat="1" ht="15" customHeight="1" x14ac:dyDescent="0.2">
      <c r="A276" s="14" t="s">
        <v>3</v>
      </c>
      <c r="B276" s="13">
        <v>22</v>
      </c>
      <c r="C276" s="13">
        <v>16</v>
      </c>
      <c r="D276" s="11">
        <v>38</v>
      </c>
      <c r="E276" s="13">
        <v>1</v>
      </c>
      <c r="F276" s="13">
        <v>2</v>
      </c>
      <c r="G276" s="11">
        <v>3</v>
      </c>
      <c r="H276" s="10">
        <f>SUM(D276,G276)</f>
        <v>41</v>
      </c>
    </row>
    <row r="277" spans="1:8" ht="9" customHeight="1" x14ac:dyDescent="0.2">
      <c r="A277" s="11"/>
      <c r="B277" s="11"/>
      <c r="C277" s="11"/>
      <c r="D277" s="11"/>
      <c r="E277" s="11"/>
      <c r="F277" s="11"/>
      <c r="G277" s="11"/>
      <c r="H277" s="10"/>
    </row>
    <row r="278" spans="1:8" s="7" customFormat="1" ht="15" customHeight="1" x14ac:dyDescent="0.2">
      <c r="A278" s="9" t="s">
        <v>2</v>
      </c>
      <c r="B278" s="8">
        <f>SUM(B8:B276)/3</f>
        <v>2801</v>
      </c>
      <c r="C278" s="8">
        <f>SUM(C8:C276)/3</f>
        <v>3324</v>
      </c>
      <c r="D278" s="8">
        <f>SUM(D8:D276)/3</f>
        <v>6125</v>
      </c>
      <c r="E278" s="8">
        <f>SUM(E8:E276)/3</f>
        <v>4137</v>
      </c>
      <c r="F278" s="8">
        <f>SUM(F8:F276)/3</f>
        <v>4230</v>
      </c>
      <c r="G278" s="8">
        <f>SUM(G8:G276)/3</f>
        <v>8367</v>
      </c>
      <c r="H278" s="8">
        <f>SUM(H8:H276)/3</f>
        <v>14492</v>
      </c>
    </row>
    <row r="279" spans="1:8" ht="12" customHeight="1" x14ac:dyDescent="0.25">
      <c r="B279" s="5"/>
      <c r="C279" s="5"/>
      <c r="D279" s="5"/>
      <c r="E279" s="5"/>
      <c r="F279" s="5"/>
      <c r="G279" s="5"/>
      <c r="H279" s="5"/>
    </row>
    <row r="280" spans="1:8" ht="15" x14ac:dyDescent="0.25">
      <c r="A280" s="6" t="s">
        <v>1</v>
      </c>
      <c r="B280" s="5"/>
      <c r="C280" s="5"/>
      <c r="D280" s="5"/>
      <c r="E280" s="5"/>
      <c r="F280" s="5"/>
      <c r="G280" s="5"/>
      <c r="H280" s="5"/>
    </row>
    <row r="281" spans="1:8" ht="12" customHeight="1" x14ac:dyDescent="0.25">
      <c r="B281" s="5"/>
      <c r="C281" s="5"/>
      <c r="D281" s="5"/>
      <c r="E281" s="5"/>
      <c r="F281" s="5"/>
      <c r="G281" s="5"/>
      <c r="H281" s="5"/>
    </row>
    <row r="282" spans="1:8" x14ac:dyDescent="0.2">
      <c r="A282" s="4" t="s">
        <v>0</v>
      </c>
      <c r="B282" s="1"/>
      <c r="C282" s="1"/>
      <c r="D282" s="1"/>
      <c r="E282" s="1"/>
      <c r="F282" s="1"/>
      <c r="G282" s="1"/>
      <c r="H282" s="1"/>
    </row>
    <row r="284" spans="1:8" x14ac:dyDescent="0.2">
      <c r="B284" s="2"/>
      <c r="C284" s="2"/>
      <c r="D284" s="2"/>
      <c r="E284" s="2"/>
      <c r="F284" s="2"/>
      <c r="G284" s="2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" footer="0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especialización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2018-06-07T18:19:46Z</dcterms:created>
  <dcterms:modified xsi:type="dcterms:W3CDTF">2018-06-07T18:19:58Z</dcterms:modified>
</cp:coreProperties>
</file>