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resumen" sheetId="1" r:id="rId1"/>
  </sheets>
  <calcPr calcId="144525" concurrentCalc="0"/>
</workbook>
</file>

<file path=xl/calcChain.xml><?xml version="1.0" encoding="utf-8"?>
<calcChain xmlns="http://schemas.openxmlformats.org/spreadsheetml/2006/main">
  <c r="J8" i="1" l="1"/>
  <c r="B9" i="1"/>
  <c r="C9" i="1"/>
  <c r="D9" i="1"/>
  <c r="E9" i="1"/>
  <c r="F9" i="1"/>
  <c r="G9" i="1"/>
  <c r="H9" i="1"/>
  <c r="I9" i="1"/>
  <c r="J9" i="1"/>
  <c r="J10" i="1"/>
  <c r="J11" i="1"/>
  <c r="J12" i="1"/>
  <c r="B14" i="1"/>
  <c r="C14" i="1"/>
  <c r="D14" i="1"/>
  <c r="E14" i="1"/>
  <c r="F14" i="1"/>
  <c r="G14" i="1"/>
  <c r="H14" i="1"/>
  <c r="I14" i="1"/>
  <c r="J14" i="1"/>
  <c r="G28" i="1"/>
  <c r="G29" i="1"/>
  <c r="G30" i="1"/>
  <c r="G31" i="1"/>
  <c r="H28" i="1"/>
  <c r="H29" i="1"/>
  <c r="H31" i="1"/>
  <c r="G33" i="1"/>
</calcChain>
</file>

<file path=xl/sharedStrings.xml><?xml version="1.0" encoding="utf-8"?>
<sst xmlns="http://schemas.openxmlformats.org/spreadsheetml/2006/main" count="29" uniqueCount="22">
  <si>
    <t>FUENTE: Dirección General de Incorporación y Revalidación de Estudios, UNAM.</t>
  </si>
  <si>
    <t>Plan CCH</t>
  </si>
  <si>
    <t>Plan ENP</t>
  </si>
  <si>
    <t>Licenciatura</t>
  </si>
  <si>
    <t>Sedes</t>
  </si>
  <si>
    <t>Instituciones</t>
  </si>
  <si>
    <t>2017-2018</t>
  </si>
  <si>
    <t>INSTITUCIONES INCORPORADAS</t>
  </si>
  <si>
    <t>T O T A L</t>
  </si>
  <si>
    <t>Bachillerato a distancia</t>
  </si>
  <si>
    <t>Bachillerato</t>
  </si>
  <si>
    <t>Población total</t>
  </si>
  <si>
    <t>Total</t>
  </si>
  <si>
    <t>Mujeres</t>
  </si>
  <si>
    <t>Hombres</t>
  </si>
  <si>
    <t>Reingreso</t>
  </si>
  <si>
    <t>Primer ingreso</t>
  </si>
  <si>
    <t>Alumnos</t>
  </si>
  <si>
    <t>Profesores</t>
  </si>
  <si>
    <t>Planes de estudio incorporados</t>
  </si>
  <si>
    <t>Nivel</t>
  </si>
  <si>
    <t>UNAM. SISTEMA INCORPORADO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</si>
</sst>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#,##0.0"/>
  </numFmts>
  <fonts count="11" x14ac:knownFonts="1">
    <font>
      <sz val="10"/>
      <name val="Helv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sz val="8"/>
      <name val="Arial"/>
      <family val="2"/>
    </font>
    <font>
      <sz val="10"/>
      <color theme="0" tint="-0.249977111117893"/>
      <name val="Arial"/>
      <family val="2"/>
    </font>
    <font>
      <sz val="8"/>
      <color theme="0" tint="-0.249977111117893"/>
      <name val="Arial"/>
      <family val="2"/>
    </font>
    <font>
      <sz val="8"/>
      <color theme="0" tint="-0.249977111117893"/>
      <name val="Helv"/>
    </font>
    <font>
      <sz val="8"/>
      <name val="Helv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hair">
        <color theme="3" tint="0.79995117038483843"/>
      </bottom>
      <diagonal/>
    </border>
  </borders>
  <cellStyleXfs count="3">
    <xf numFmtId="0" fontId="0" fillId="0" borderId="0"/>
    <xf numFmtId="40" fontId="2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3" fontId="5" fillId="0" borderId="0" xfId="0" applyNumberFormat="1" applyFont="1" applyFill="1" applyAlignment="1">
      <alignment vertical="center"/>
    </xf>
    <xf numFmtId="3" fontId="6" fillId="0" borderId="0" xfId="0" applyNumberFormat="1" applyFont="1" applyFill="1" applyAlignment="1">
      <alignment vertical="center"/>
    </xf>
    <xf numFmtId="3" fontId="3" fillId="0" borderId="0" xfId="0" applyNumberFormat="1" applyFont="1" applyBorder="1" applyAlignment="1" applyProtection="1">
      <alignment vertical="center"/>
    </xf>
    <xf numFmtId="2" fontId="6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164" fontId="6" fillId="0" borderId="0" xfId="0" applyNumberFormat="1" applyFont="1" applyFill="1" applyAlignment="1">
      <alignment vertical="center"/>
    </xf>
    <xf numFmtId="0" fontId="3" fillId="0" borderId="0" xfId="0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165" fontId="6" fillId="0" borderId="0" xfId="0" applyNumberFormat="1" applyFont="1" applyFill="1" applyAlignment="1">
      <alignment vertical="center"/>
    </xf>
    <xf numFmtId="3" fontId="3" fillId="0" borderId="0" xfId="0" applyNumberFormat="1" applyFont="1" applyBorder="1" applyAlignment="1">
      <alignment vertical="center"/>
    </xf>
    <xf numFmtId="166" fontId="3" fillId="0" borderId="0" xfId="0" applyNumberFormat="1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3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>
      <alignment vertical="center"/>
    </xf>
    <xf numFmtId="3" fontId="9" fillId="0" borderId="0" xfId="0" applyNumberFormat="1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3" fontId="4" fillId="0" borderId="0" xfId="0" applyNumberFormat="1" applyFont="1" applyBorder="1" applyAlignment="1" applyProtection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 vertical="center" indent="1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horizontal="right" vertical="center" indent="1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9" fillId="2" borderId="0" xfId="0" applyNumberFormat="1" applyFont="1" applyFill="1" applyBorder="1" applyAlignment="1" applyProtection="1">
      <alignment vertical="center"/>
    </xf>
    <xf numFmtId="0" fontId="9" fillId="2" borderId="0" xfId="0" applyFont="1" applyFill="1" applyBorder="1" applyAlignment="1">
      <alignment vertical="center"/>
    </xf>
    <xf numFmtId="40" fontId="4" fillId="0" borderId="0" xfId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Alignment="1">
      <alignment horizontal="left" vertical="center" indent="1"/>
    </xf>
    <xf numFmtId="3" fontId="9" fillId="0" borderId="0" xfId="0" applyNumberFormat="1" applyFont="1" applyAlignment="1">
      <alignment horizontal="right" vertical="center"/>
    </xf>
    <xf numFmtId="3" fontId="9" fillId="0" borderId="0" xfId="0" applyNumberFormat="1" applyFont="1" applyFill="1" applyAlignment="1">
      <alignment horizontal="right" vertical="center"/>
    </xf>
    <xf numFmtId="3" fontId="9" fillId="0" borderId="0" xfId="0" applyNumberFormat="1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NumberFormat="1" applyFont="1" applyAlignment="1">
      <alignment horizontal="center" vertical="center"/>
    </xf>
    <xf numFmtId="0" fontId="9" fillId="0" borderId="0" xfId="0" applyNumberFormat="1" applyFont="1" applyAlignment="1">
      <alignment horizontal="center" vertical="center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Alumnos por nivel</a:t>
            </a:r>
          </a:p>
        </c:rich>
      </c:tx>
      <c:layout>
        <c:manualLayout>
          <c:xMode val="edge"/>
          <c:yMode val="edge"/>
          <c:x val="0.396725957816424"/>
          <c:y val="4.757944091939963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4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43938205120444"/>
          <c:y val="0.28269144085714654"/>
          <c:w val="0.61862996781457424"/>
          <c:h val="0.4797571339388203"/>
        </c:manualLayout>
      </c:layout>
      <c:pie3DChart>
        <c:varyColors val="1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4.1666666666666666E-3"/>
                  <c:y val="1.80180180180180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1"/>
              <c:layout>
                <c:manualLayout>
                  <c:x val="-1.6666666666666687E-2"/>
                  <c:y val="2.7027027027027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3.00691437007874E-2"/>
                  <c:y val="-5.4476839043768176E-2"/>
                </c:manualLayout>
              </c:layout>
              <c:tx>
                <c:rich>
                  <a:bodyPr/>
                  <a:lstStyle/>
                  <a:p>
                    <a:r>
                      <a:rPr lang="es-MX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Plan CCH</a:t>
                    </a:r>
                  </a:p>
                  <a:p>
                    <a:r>
                      <a:rPr lang="es-MX" sz="8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14.0%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resumen!$F$28:$F$30</c:f>
              <c:strCache>
                <c:ptCount val="3"/>
                <c:pt idx="0">
                  <c:v>Licenciatura</c:v>
                </c:pt>
                <c:pt idx="1">
                  <c:v>Plan ENP</c:v>
                </c:pt>
                <c:pt idx="2">
                  <c:v>Plan CCH</c:v>
                </c:pt>
              </c:strCache>
            </c:strRef>
          </c:cat>
          <c:val>
            <c:numRef>
              <c:f>resumen!$G$28:$G$30</c:f>
              <c:numCache>
                <c:formatCode>#,##0</c:formatCode>
                <c:ptCount val="3"/>
                <c:pt idx="0">
                  <c:v>18954</c:v>
                </c:pt>
                <c:pt idx="1">
                  <c:v>46192</c:v>
                </c:pt>
                <c:pt idx="2">
                  <c:v>10530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>
      <c:oddHeader>&amp;D&amp;"Helv,Negrita"&amp;14Resumen Estadístico </c:oddHeader>
    </c:headerFooter>
    <c:pageMargins b="0.98425196850393704" l="0.74803149606299213" r="0.74803149606299213" t="0.98425196850393704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17</xdr:row>
      <xdr:rowOff>9525</xdr:rowOff>
    </xdr:from>
    <xdr:to>
      <xdr:col>9</xdr:col>
      <xdr:colOff>0</xdr:colOff>
      <xdr:row>35</xdr:row>
      <xdr:rowOff>9525</xdr:rowOff>
    </xdr:to>
    <xdr:graphicFrame macro="">
      <xdr:nvGraphicFramePr>
        <xdr:cNvPr id="2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zoomScaleNormal="100" workbookViewId="0">
      <selection sqref="A1:J1"/>
    </sheetView>
  </sheetViews>
  <sheetFormatPr baseColWidth="10" defaultRowHeight="12.75" x14ac:dyDescent="0.2"/>
  <cols>
    <col min="1" max="1" width="22.85546875" style="1" customWidth="1"/>
    <col min="2" max="9" width="11.42578125" style="1" customWidth="1"/>
    <col min="10" max="12" width="11.42578125" style="1"/>
    <col min="13" max="13" width="11.28515625" style="1" customWidth="1"/>
    <col min="14" max="16384" width="11.42578125" style="1"/>
  </cols>
  <sheetData>
    <row r="1" spans="1:18" ht="15" customHeight="1" x14ac:dyDescent="0.2">
      <c r="A1" s="50" t="s">
        <v>21</v>
      </c>
      <c r="B1" s="50"/>
      <c r="C1" s="50"/>
      <c r="D1" s="50"/>
      <c r="E1" s="50"/>
      <c r="F1" s="50"/>
      <c r="G1" s="50"/>
      <c r="H1" s="50"/>
      <c r="I1" s="50"/>
      <c r="J1" s="50"/>
      <c r="M1" s="48"/>
    </row>
    <row r="2" spans="1:18" ht="15" customHeight="1" x14ac:dyDescent="0.2">
      <c r="A2" s="50" t="s">
        <v>6</v>
      </c>
      <c r="B2" s="50"/>
      <c r="C2" s="50"/>
      <c r="D2" s="50"/>
      <c r="E2" s="50"/>
      <c r="F2" s="50"/>
      <c r="G2" s="50"/>
      <c r="H2" s="50"/>
      <c r="I2" s="50"/>
      <c r="J2" s="50"/>
      <c r="M2" s="48"/>
    </row>
    <row r="3" spans="1:18" ht="15" customHeight="1" x14ac:dyDescent="0.2">
      <c r="A3" s="49"/>
      <c r="B3" s="49"/>
      <c r="C3" s="49"/>
      <c r="D3" s="49"/>
      <c r="E3" s="49"/>
      <c r="F3" s="49"/>
      <c r="G3" s="49"/>
      <c r="H3" s="49"/>
      <c r="I3" s="49"/>
      <c r="J3" s="49"/>
      <c r="M3" s="48"/>
    </row>
    <row r="4" spans="1:18" s="11" customFormat="1" ht="12" customHeight="1" x14ac:dyDescent="0.2">
      <c r="A4" s="45" t="s">
        <v>20</v>
      </c>
      <c r="B4" s="45" t="s">
        <v>19</v>
      </c>
      <c r="C4" s="45" t="s">
        <v>18</v>
      </c>
      <c r="D4" s="47" t="s">
        <v>17</v>
      </c>
      <c r="E4" s="47"/>
      <c r="F4" s="47"/>
      <c r="G4" s="47"/>
      <c r="H4" s="47"/>
      <c r="I4" s="47"/>
      <c r="J4" s="47"/>
      <c r="M4" s="48"/>
    </row>
    <row r="5" spans="1:18" ht="12" customHeight="1" x14ac:dyDescent="0.2">
      <c r="A5" s="45"/>
      <c r="B5" s="45"/>
      <c r="C5" s="45"/>
      <c r="D5" s="47" t="s">
        <v>16</v>
      </c>
      <c r="E5" s="47"/>
      <c r="F5" s="47"/>
      <c r="G5" s="47" t="s">
        <v>15</v>
      </c>
      <c r="H5" s="47"/>
      <c r="I5" s="47"/>
      <c r="J5" s="46"/>
      <c r="N5" s="32"/>
    </row>
    <row r="6" spans="1:18" ht="12" customHeight="1" x14ac:dyDescent="0.2">
      <c r="A6" s="45"/>
      <c r="B6" s="45"/>
      <c r="C6" s="45"/>
      <c r="D6" s="44" t="s">
        <v>14</v>
      </c>
      <c r="E6" s="44" t="s">
        <v>13</v>
      </c>
      <c r="F6" s="44" t="s">
        <v>12</v>
      </c>
      <c r="G6" s="44" t="s">
        <v>14</v>
      </c>
      <c r="H6" s="44" t="s">
        <v>13</v>
      </c>
      <c r="I6" s="44" t="s">
        <v>12</v>
      </c>
      <c r="J6" s="44" t="s">
        <v>11</v>
      </c>
      <c r="N6" s="32"/>
      <c r="O6" s="2"/>
      <c r="P6" s="2"/>
      <c r="Q6" s="2"/>
      <c r="R6" s="2"/>
    </row>
    <row r="7" spans="1:18" ht="9" customHeight="1" x14ac:dyDescent="0.2">
      <c r="A7" s="11"/>
      <c r="B7" s="11"/>
      <c r="C7" s="11"/>
      <c r="D7" s="11"/>
      <c r="E7" s="11"/>
      <c r="F7" s="11"/>
      <c r="G7" s="11"/>
      <c r="N7" s="32"/>
      <c r="R7" s="2"/>
    </row>
    <row r="8" spans="1:18" ht="15" customHeight="1" x14ac:dyDescent="0.2">
      <c r="A8" s="30" t="s">
        <v>3</v>
      </c>
      <c r="B8" s="43">
        <v>210</v>
      </c>
      <c r="C8" s="43">
        <v>2933</v>
      </c>
      <c r="D8" s="43">
        <v>1773</v>
      </c>
      <c r="E8" s="43">
        <v>3198</v>
      </c>
      <c r="F8" s="42">
        <v>4971</v>
      </c>
      <c r="G8" s="41">
        <v>5196</v>
      </c>
      <c r="H8" s="41">
        <v>8787</v>
      </c>
      <c r="I8" s="41">
        <v>13983</v>
      </c>
      <c r="J8" s="41">
        <f>SUM(F8,I8)</f>
        <v>18954</v>
      </c>
      <c r="N8" s="32"/>
      <c r="R8" s="2"/>
    </row>
    <row r="9" spans="1:18" ht="15" customHeight="1" x14ac:dyDescent="0.2">
      <c r="A9" s="30" t="s">
        <v>10</v>
      </c>
      <c r="B9" s="43">
        <f>SUM(B10:B12)</f>
        <v>304</v>
      </c>
      <c r="C9" s="43">
        <f>SUM(C10:C12)</f>
        <v>6504</v>
      </c>
      <c r="D9" s="43">
        <f>SUM(D10:D12)</f>
        <v>10208</v>
      </c>
      <c r="E9" s="43">
        <f>SUM(E10:E12)</f>
        <v>11101</v>
      </c>
      <c r="F9" s="42">
        <f>SUM(D9:E9)</f>
        <v>21309</v>
      </c>
      <c r="G9" s="43">
        <f>SUM(G10:G12)</f>
        <v>16714</v>
      </c>
      <c r="H9" s="43">
        <f>SUM(H10:H12)</f>
        <v>18924</v>
      </c>
      <c r="I9" s="42">
        <f>SUM(G9:H9)</f>
        <v>35638</v>
      </c>
      <c r="J9" s="41">
        <f>SUM(F9,I9)</f>
        <v>56947</v>
      </c>
      <c r="N9" s="32"/>
      <c r="R9" s="2"/>
    </row>
    <row r="10" spans="1:18" ht="15" customHeight="1" x14ac:dyDescent="0.2">
      <c r="A10" s="40" t="s">
        <v>2</v>
      </c>
      <c r="B10" s="39">
        <v>203</v>
      </c>
      <c r="C10" s="39">
        <v>5176</v>
      </c>
      <c r="D10" s="32">
        <v>8114</v>
      </c>
      <c r="E10" s="32">
        <v>9037</v>
      </c>
      <c r="F10" s="39">
        <v>17151</v>
      </c>
      <c r="G10" s="39">
        <v>13437</v>
      </c>
      <c r="H10" s="39">
        <v>15604</v>
      </c>
      <c r="I10" s="39">
        <v>29041</v>
      </c>
      <c r="J10" s="32">
        <f>SUM(F10,I10)</f>
        <v>46192</v>
      </c>
      <c r="O10" s="2"/>
      <c r="P10" s="38"/>
      <c r="Q10" s="37"/>
      <c r="R10" s="2"/>
    </row>
    <row r="11" spans="1:18" ht="15" customHeight="1" x14ac:dyDescent="0.2">
      <c r="A11" s="40" t="s">
        <v>1</v>
      </c>
      <c r="B11" s="39">
        <v>90</v>
      </c>
      <c r="C11" s="39">
        <v>1322</v>
      </c>
      <c r="D11" s="32">
        <v>2003</v>
      </c>
      <c r="E11" s="32">
        <v>2008</v>
      </c>
      <c r="F11" s="39">
        <v>4011</v>
      </c>
      <c r="G11" s="39">
        <v>3231</v>
      </c>
      <c r="H11" s="39">
        <v>3288</v>
      </c>
      <c r="I11" s="39">
        <v>6519</v>
      </c>
      <c r="J11" s="32">
        <f>SUM(F11,I11)</f>
        <v>10530</v>
      </c>
      <c r="O11" s="9"/>
      <c r="P11" s="38"/>
      <c r="Q11" s="37"/>
      <c r="R11" s="2"/>
    </row>
    <row r="12" spans="1:18" ht="15" customHeight="1" x14ac:dyDescent="0.2">
      <c r="A12" s="40" t="s">
        <v>9</v>
      </c>
      <c r="B12" s="39">
        <v>11</v>
      </c>
      <c r="C12" s="39">
        <v>6</v>
      </c>
      <c r="D12" s="1">
        <v>91</v>
      </c>
      <c r="E12" s="1">
        <v>56</v>
      </c>
      <c r="F12" s="39">
        <v>147</v>
      </c>
      <c r="G12" s="39">
        <v>46</v>
      </c>
      <c r="H12" s="39">
        <v>32</v>
      </c>
      <c r="I12" s="39">
        <v>78</v>
      </c>
      <c r="J12" s="32">
        <f>SUM(F12,I12)</f>
        <v>225</v>
      </c>
      <c r="O12" s="9"/>
      <c r="P12" s="38"/>
      <c r="Q12" s="37"/>
      <c r="R12" s="2"/>
    </row>
    <row r="13" spans="1:18" ht="9" customHeight="1" x14ac:dyDescent="0.2">
      <c r="A13" s="40"/>
      <c r="B13" s="39"/>
      <c r="C13" s="39"/>
      <c r="D13" s="32"/>
      <c r="E13" s="32"/>
      <c r="F13" s="39"/>
      <c r="G13" s="32"/>
      <c r="H13" s="32"/>
      <c r="I13" s="32"/>
      <c r="J13" s="32"/>
      <c r="O13" s="9"/>
      <c r="P13" s="38"/>
      <c r="Q13" s="37"/>
      <c r="R13" s="2"/>
    </row>
    <row r="14" spans="1:18" ht="15" customHeight="1" x14ac:dyDescent="0.2">
      <c r="A14" s="36" t="s">
        <v>8</v>
      </c>
      <c r="B14" s="35">
        <f>SUM(B8,B9)</f>
        <v>514</v>
      </c>
      <c r="C14" s="35">
        <f>SUM(C8,C9)</f>
        <v>9437</v>
      </c>
      <c r="D14" s="35">
        <f>SUM(D8,D9)</f>
        <v>11981</v>
      </c>
      <c r="E14" s="35">
        <f>SUM(E8,E9)</f>
        <v>14299</v>
      </c>
      <c r="F14" s="35">
        <f>SUM(F8,F9)</f>
        <v>26280</v>
      </c>
      <c r="G14" s="35">
        <f>SUM(G8,G9)</f>
        <v>21910</v>
      </c>
      <c r="H14" s="35">
        <f>SUM(H8,H9)</f>
        <v>27711</v>
      </c>
      <c r="I14" s="35">
        <f>SUM(I8,I9)</f>
        <v>49621</v>
      </c>
      <c r="J14" s="35">
        <f>SUM(J8,J9)</f>
        <v>75901</v>
      </c>
      <c r="O14" s="34"/>
      <c r="P14" s="25"/>
      <c r="Q14" s="24"/>
    </row>
    <row r="15" spans="1:18" ht="13.5" customHeight="1" x14ac:dyDescent="0.2">
      <c r="O15" s="32"/>
      <c r="P15" s="32"/>
      <c r="Q15" s="32"/>
    </row>
    <row r="16" spans="1:18" ht="13.5" customHeight="1" x14ac:dyDescent="0.2">
      <c r="O16" s="32"/>
      <c r="P16" s="32"/>
      <c r="Q16" s="32"/>
    </row>
    <row r="17" spans="1:18" ht="15" customHeight="1" x14ac:dyDescent="0.2">
      <c r="A17" s="33" t="s">
        <v>7</v>
      </c>
      <c r="B17" s="33"/>
      <c r="H17" s="11"/>
      <c r="I17" s="11"/>
      <c r="O17" s="32"/>
      <c r="P17" s="32"/>
      <c r="Q17" s="32"/>
    </row>
    <row r="18" spans="1:18" ht="15" customHeight="1" x14ac:dyDescent="0.2">
      <c r="A18" s="31" t="s">
        <v>6</v>
      </c>
      <c r="B18" s="31"/>
      <c r="G18" s="30"/>
      <c r="H18" s="30"/>
      <c r="I18" s="11"/>
    </row>
    <row r="19" spans="1:18" ht="9" customHeight="1" x14ac:dyDescent="0.2">
      <c r="A19" s="28"/>
      <c r="B19" s="28"/>
      <c r="G19" s="26"/>
      <c r="H19" s="26"/>
      <c r="I19" s="25"/>
      <c r="J19" s="11"/>
      <c r="K19" s="6"/>
    </row>
    <row r="20" spans="1:18" ht="15" customHeight="1" x14ac:dyDescent="0.2">
      <c r="A20" s="11" t="s">
        <v>5</v>
      </c>
      <c r="B20" s="29">
        <v>367</v>
      </c>
      <c r="H20" s="11"/>
      <c r="I20" s="11"/>
      <c r="J20" s="25"/>
      <c r="K20" s="24"/>
    </row>
    <row r="21" spans="1:18" ht="15" customHeight="1" x14ac:dyDescent="0.2">
      <c r="A21" s="28" t="s">
        <v>4</v>
      </c>
      <c r="B21" s="27">
        <v>385</v>
      </c>
      <c r="H21" s="26"/>
      <c r="I21" s="12"/>
      <c r="J21" s="25"/>
      <c r="K21" s="24"/>
    </row>
    <row r="22" spans="1:18" s="19" customFormat="1" ht="12" customHeight="1" x14ac:dyDescent="0.2">
      <c r="A22" s="21"/>
      <c r="B22" s="21"/>
      <c r="H22" s="23"/>
      <c r="I22" s="22"/>
      <c r="J22" s="21"/>
      <c r="K22" s="20"/>
    </row>
    <row r="23" spans="1:18" ht="12.75" customHeight="1" x14ac:dyDescent="0.2">
      <c r="A23" s="11"/>
      <c r="B23" s="11"/>
      <c r="H23" s="17"/>
      <c r="I23" s="14"/>
      <c r="J23" s="12"/>
      <c r="K23" s="12"/>
      <c r="O23" s="18"/>
      <c r="P23" s="18"/>
      <c r="Q23" s="18"/>
      <c r="R23" s="18"/>
    </row>
    <row r="24" spans="1:18" ht="12.75" customHeight="1" x14ac:dyDescent="0.2">
      <c r="A24" s="11"/>
      <c r="B24" s="11"/>
      <c r="C24" s="11"/>
      <c r="D24" s="11"/>
      <c r="E24" s="11"/>
      <c r="F24" s="11"/>
      <c r="H24" s="17"/>
      <c r="I24" s="14"/>
      <c r="J24" s="12"/>
      <c r="K24" s="12"/>
      <c r="O24" s="16"/>
      <c r="P24" s="16"/>
      <c r="Q24" s="16"/>
      <c r="R24" s="16"/>
    </row>
    <row r="25" spans="1:18" ht="12.75" customHeight="1" x14ac:dyDescent="0.2">
      <c r="A25" s="11"/>
      <c r="B25" s="11"/>
      <c r="H25" s="17"/>
      <c r="I25" s="14"/>
      <c r="J25" s="12"/>
      <c r="K25" s="12"/>
      <c r="O25" s="16"/>
      <c r="P25" s="16"/>
      <c r="Q25" s="16"/>
    </row>
    <row r="26" spans="1:18" ht="12.75" customHeight="1" x14ac:dyDescent="0.2">
      <c r="A26" s="11"/>
      <c r="B26" s="11"/>
      <c r="H26" s="11"/>
      <c r="I26" s="11"/>
      <c r="J26" s="14"/>
      <c r="K26" s="15"/>
      <c r="M26" s="11"/>
    </row>
    <row r="27" spans="1:18" ht="12.75" customHeight="1" x14ac:dyDescent="0.2">
      <c r="A27" s="11"/>
      <c r="B27" s="11"/>
      <c r="H27" s="11"/>
      <c r="I27" s="11"/>
      <c r="J27" s="14"/>
      <c r="K27" s="14"/>
      <c r="M27" s="11"/>
    </row>
    <row r="28" spans="1:18" ht="12.75" customHeight="1" x14ac:dyDescent="0.2">
      <c r="A28" s="11"/>
      <c r="B28" s="11"/>
      <c r="C28" s="9"/>
      <c r="D28" s="9"/>
      <c r="E28" s="8"/>
      <c r="F28" s="8" t="s">
        <v>3</v>
      </c>
      <c r="G28" s="5">
        <f>J8</f>
        <v>18954</v>
      </c>
      <c r="H28" s="13">
        <f>+G28/$G$31*100</f>
        <v>25.046249801786562</v>
      </c>
      <c r="I28" s="11"/>
      <c r="J28" s="11"/>
      <c r="K28" s="6"/>
      <c r="M28" s="11"/>
    </row>
    <row r="29" spans="1:18" ht="12.75" customHeight="1" x14ac:dyDescent="0.2">
      <c r="A29" s="11"/>
      <c r="B29" s="11"/>
      <c r="C29" s="9"/>
      <c r="D29" s="9"/>
      <c r="E29" s="8"/>
      <c r="F29" s="8" t="s">
        <v>2</v>
      </c>
      <c r="G29" s="5">
        <f>J10</f>
        <v>46192</v>
      </c>
      <c r="H29" s="13">
        <f>+G29/$G$31*100</f>
        <v>61.039166974998679</v>
      </c>
      <c r="K29" s="12"/>
      <c r="M29" s="11"/>
    </row>
    <row r="30" spans="1:18" ht="12.75" customHeight="1" x14ac:dyDescent="0.2">
      <c r="C30" s="9"/>
      <c r="D30" s="9"/>
      <c r="E30" s="8"/>
      <c r="F30" s="8" t="s">
        <v>1</v>
      </c>
      <c r="G30" s="5">
        <f>J11</f>
        <v>10530</v>
      </c>
      <c r="H30" s="10">
        <v>0.14000000000000001</v>
      </c>
      <c r="K30" s="6"/>
    </row>
    <row r="31" spans="1:18" ht="12.75" customHeight="1" x14ac:dyDescent="0.2">
      <c r="C31" s="9"/>
      <c r="D31" s="9"/>
      <c r="E31" s="8"/>
      <c r="F31" s="8"/>
      <c r="G31" s="5">
        <f>SUM(G28:G30)</f>
        <v>75676</v>
      </c>
      <c r="H31" s="7">
        <f>+G31/$G$31*100</f>
        <v>100</v>
      </c>
      <c r="K31" s="6"/>
    </row>
    <row r="32" spans="1:18" ht="12.75" customHeight="1" x14ac:dyDescent="0.2">
      <c r="E32" s="3"/>
      <c r="F32" s="3"/>
      <c r="G32" s="5">
        <v>225</v>
      </c>
      <c r="H32" s="3"/>
    </row>
    <row r="33" spans="1:8" ht="12.75" customHeight="1" x14ac:dyDescent="0.2">
      <c r="E33" s="3"/>
      <c r="F33" s="3"/>
      <c r="G33" s="4">
        <f>SUM(G31:G32)</f>
        <v>75901</v>
      </c>
      <c r="H33" s="3"/>
    </row>
    <row r="34" spans="1:8" ht="12.75" customHeight="1" x14ac:dyDescent="0.2"/>
    <row r="35" spans="1:8" ht="12.75" customHeight="1" x14ac:dyDescent="0.2"/>
    <row r="36" spans="1:8" ht="12.75" customHeight="1" x14ac:dyDescent="0.2"/>
    <row r="37" spans="1:8" ht="12.75" customHeight="1" x14ac:dyDescent="0.2">
      <c r="A37" s="2" t="s">
        <v>0</v>
      </c>
    </row>
    <row r="38" spans="1:8" ht="12.75" customHeight="1" x14ac:dyDescent="0.2">
      <c r="C38" s="2"/>
      <c r="D38" s="2"/>
      <c r="E38" s="2"/>
      <c r="F38" s="2"/>
    </row>
    <row r="39" spans="1:8" ht="12.75" customHeight="1" x14ac:dyDescent="0.2"/>
  </sheetData>
  <mergeCells count="10">
    <mergeCell ref="D4:J4"/>
    <mergeCell ref="A1:J1"/>
    <mergeCell ref="A2:J2"/>
    <mergeCell ref="A18:B18"/>
    <mergeCell ref="G5:I5"/>
    <mergeCell ref="A17:B17"/>
    <mergeCell ref="B4:B6"/>
    <mergeCell ref="D5:F5"/>
    <mergeCell ref="A4:A6"/>
    <mergeCell ref="C4:C6"/>
  </mergeCells>
  <printOptions horizontalCentered="1"/>
  <pageMargins left="0.59055118110236227" right="0.59055118110236227" top="0.78740157480314965" bottom="0.78740157480314965" header="0.51181102362204722" footer="0.39370078740157483"/>
  <pageSetup scale="80" orientation="landscape" r:id="rId1"/>
  <headerFooter alignWithMargins="0">
    <oddHeader xml:space="preserve">&amp;R&amp;"Arial,Negrita"&amp;14Resumen Estadístico 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2018-06-08T00:13:44Z</dcterms:created>
  <dcterms:modified xsi:type="dcterms:W3CDTF">2018-06-08T00:14:03Z</dcterms:modified>
</cp:coreProperties>
</file>