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14115" yWindow="3075" windowWidth="15600" windowHeight="11760"/>
  </bookViews>
  <sheets>
    <sheet name="egresos" sheetId="2" r:id="rId1"/>
  </sheets>
  <calcPr calcId="1445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" l="1"/>
  <c r="C26" i="2"/>
  <c r="C22" i="2"/>
  <c r="C17" i="2"/>
  <c r="C7" i="2"/>
  <c r="C33" i="2"/>
  <c r="D13" i="2"/>
  <c r="C38" i="2"/>
  <c r="D26" i="2"/>
  <c r="C41" i="2"/>
  <c r="C40" i="2"/>
  <c r="C39" i="2"/>
  <c r="D7" i="2"/>
  <c r="D17" i="2"/>
  <c r="D22" i="2"/>
  <c r="C42" i="2"/>
  <c r="C44" i="2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<sst xmlns="http://schemas.openxmlformats.org/spreadsheetml/2006/main" count="43" uniqueCount="38">
  <si>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</si>
  <si>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</si>
  <si>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</si>
  <si>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</si>
  <si>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</si>
  <si>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</si>
  <si>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</si>
  <si>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</si>
  <si>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</si>
  <si>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FUENTE: Presupuesto 2018, UNAM.</t>
  </si>
  <si>
    <t>PRESUPUESTO DE EGRESOS 2018</t>
  </si>
  <si>
    <t>Función / Programa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</si>
  <si>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</si>
  <si>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</si>
  <si>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</si>
  <si>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</si>
  <si>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</si>
  <si>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</si>
  <si>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Docencia. Nivel Bachillerato</t>
  </si>
  <si>
    <t>21 Educación Media Superior</t>
  </si>
  <si>
    <t>22 Desarrollo Académico</t>
  </si>
  <si>
    <t>23 Servicios de Apoyo Administrativo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</si>
  <si>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</si>
  <si>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</si>
  <si>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</si>
  <si>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</si>
  <si>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</si>
  <si>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</si>
  <si>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</si>
  <si>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</si>
  <si>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</si>
  <si>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</si>
  <si>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</si>
  <si>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</si>
  <si>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52 Prestaciones Insttutcionales</t>
  </si>
  <si>
    <t>53 Servicios Administrativos Institucionales</t>
  </si>
  <si>
    <t>54 Vigilancia y Fiscalización</t>
  </si>
  <si>
    <t>55 Servicios de Apoyo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</si>
</sst>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2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quotePrefix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Continuous" vertical="center"/>
    </xf>
    <xf numFmtId="0" fontId="3" fillId="0" borderId="0" xfId="2" applyFont="1" applyBorder="1" applyAlignment="1">
      <alignment horizontal="centerContinuous" vertical="center"/>
    </xf>
    <xf numFmtId="3" fontId="3" fillId="0" borderId="0" xfId="2" applyNumberFormat="1" applyFont="1" applyBorder="1" applyAlignment="1">
      <alignment horizontal="centerContinuous" vertical="center"/>
    </xf>
    <xf numFmtId="3" fontId="6" fillId="2" borderId="0" xfId="2" applyNumberFormat="1" applyFont="1" applyFill="1" applyBorder="1" applyAlignment="1">
      <alignment horizontal="center" vertical="center"/>
    </xf>
    <xf numFmtId="4" fontId="6" fillId="2" borderId="0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0" xfId="2" applyFont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/>
    <xf numFmtId="3" fontId="3" fillId="0" borderId="0" xfId="2" applyNumberFormat="1" applyFont="1"/>
    <xf numFmtId="2" fontId="3" fillId="0" borderId="0" xfId="2" applyNumberFormat="1" applyFont="1"/>
    <xf numFmtId="0" fontId="4" fillId="2" borderId="0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right" vertical="center"/>
    </xf>
    <xf numFmtId="0" fontId="3" fillId="0" borderId="0" xfId="2" applyFont="1" applyBorder="1"/>
    <xf numFmtId="0" fontId="7" fillId="0" borderId="0" xfId="2" applyFont="1" applyFill="1" applyAlignment="1"/>
    <xf numFmtId="3" fontId="7" fillId="0" borderId="0" xfId="2" applyNumberFormat="1" applyFont="1" applyFill="1"/>
    <xf numFmtId="0" fontId="7" fillId="0" borderId="0" xfId="2" applyFont="1" applyFill="1"/>
    <xf numFmtId="0" fontId="8" fillId="0" borderId="0" xfId="2" applyFont="1" applyFill="1"/>
    <xf numFmtId="0" fontId="3" fillId="0" borderId="0" xfId="2" applyFont="1" applyFill="1"/>
    <xf numFmtId="0" fontId="5" fillId="0" borderId="0" xfId="2" applyFont="1"/>
    <xf numFmtId="0" fontId="5" fillId="0" borderId="0" xfId="0" applyFont="1"/>
    <xf numFmtId="0" fontId="2" fillId="0" borderId="0" xfId="2" applyFont="1" applyAlignment="1">
      <alignment horizontal="right"/>
    </xf>
    <xf numFmtId="3" fontId="2" fillId="0" borderId="0" xfId="2" applyNumberFormat="1" applyFont="1"/>
    <xf numFmtId="0" fontId="9" fillId="0" borderId="0" xfId="2" applyFont="1"/>
    <xf numFmtId="0" fontId="9" fillId="0" borderId="0" xfId="2" applyFont="1" applyFill="1"/>
    <xf numFmtId="9" fontId="7" fillId="0" borderId="0" xfId="2" applyNumberFormat="1" applyFont="1"/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/>
    <xf numFmtId="165" fontId="3" fillId="0" borderId="0" xfId="1" applyNumberFormat="1" applyFont="1"/>
    <xf numFmtId="9" fontId="4" fillId="2" borderId="0" xfId="1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</cellXfs>
  <cellStyles count="5">
    <cellStyle name="Hipervínculo" xfId="3" builtinId="8" hidden="1"/>
    <cellStyle name="Hipervínculo visitado" xfId="4" builtinId="9" hidden="1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2018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egresos!$B$38:$B$42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egresos!$C$38:$C$42</c:f>
              <c:numCache>
                <c:formatCode>#,##0</c:formatCode>
                <c:ptCount val="5"/>
                <c:pt idx="0">
                  <c:v>20511503299</c:v>
                </c:pt>
                <c:pt idx="1">
                  <c:v>5831131642</c:v>
                </c:pt>
                <c:pt idx="2">
                  <c:v>11364791331</c:v>
                </c:pt>
                <c:pt idx="3">
                  <c:v>3505590121</c:v>
                </c:pt>
                <c:pt idx="4">
                  <c:v>1982733062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34</xdr:row>
      <xdr:rowOff>0</xdr:rowOff>
    </xdr:from>
    <xdr:to>
      <xdr:col>3</xdr:col>
      <xdr:colOff>676275</xdr:colOff>
      <xdr:row>55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abSelected="1" workbookViewId="0">
      <selection sqref="A1:D1"/>
    </sheetView>
  </sheetViews>
  <sheetFormatPr baseColWidth="10" defaultColWidth="10.7109375" defaultRowHeight="12" x14ac:dyDescent="0.2"/>
  <cols>
    <col min="1" max="1" width="4.140625" style="29" customWidth="1"/>
    <col min="2" max="2" width="50.7109375" style="2" customWidth="1"/>
    <col min="3" max="3" width="15.7109375" style="30" customWidth="1"/>
    <col min="4" max="4" width="10.7109375" style="2"/>
    <col min="5" max="5" width="12.7109375" style="2" bestFit="1" customWidth="1"/>
    <col min="6" max="7" width="10.7109375" style="2"/>
    <col min="8" max="8" width="14.85546875" style="2" bestFit="1" customWidth="1"/>
    <col min="9" max="9" width="11.5703125" style="2" bestFit="1" customWidth="1"/>
    <col min="10" max="16384" width="10.7109375" style="2"/>
  </cols>
  <sheetData>
    <row r="1" spans="1:5" ht="15" customHeight="1" x14ac:dyDescent="0.2">
      <c r="A1" s="38" t="s">
        <v>8</v>
      </c>
      <c r="B1" s="38"/>
      <c r="C1" s="38"/>
      <c r="D1" s="38"/>
    </row>
    <row r="2" spans="1:5" ht="15" customHeight="1" x14ac:dyDescent="0.2">
      <c r="A2" s="39" t="s">
        <v>10</v>
      </c>
      <c r="B2" s="39"/>
      <c r="C2" s="39"/>
      <c r="D2" s="39"/>
    </row>
    <row r="3" spans="1:5" ht="15" customHeight="1" x14ac:dyDescent="0.2">
      <c r="A3" s="39" t="s">
        <v>7</v>
      </c>
      <c r="B3" s="39"/>
      <c r="C3" s="39"/>
      <c r="D3" s="39"/>
    </row>
    <row r="4" spans="1:5" ht="12.75" x14ac:dyDescent="0.2">
      <c r="A4" s="3"/>
      <c r="B4" s="4"/>
      <c r="C4" s="5"/>
    </row>
    <row r="5" spans="1:5" ht="15" customHeight="1" x14ac:dyDescent="0.2">
      <c r="A5" s="40" t="s">
        <v>11</v>
      </c>
      <c r="B5" s="40"/>
      <c r="C5" s="6" t="s">
        <v>6</v>
      </c>
      <c r="D5" s="7" t="s">
        <v>5</v>
      </c>
    </row>
    <row r="6" spans="1:5" ht="9" customHeight="1" x14ac:dyDescent="0.2">
      <c r="A6" s="8"/>
      <c r="B6" s="9"/>
      <c r="C6" s="10"/>
    </row>
    <row r="7" spans="1:5" s="13" customFormat="1" ht="15" customHeight="1" x14ac:dyDescent="0.2">
      <c r="A7" s="1" t="s">
        <v>4</v>
      </c>
      <c r="B7" s="11" t="s">
        <v>12</v>
      </c>
      <c r="C7" s="12">
        <f>SUM(C8:C12)</f>
        <v>20511503299</v>
      </c>
      <c r="D7" s="34">
        <f>C7/$C$33</f>
        <v>0.47485003866800024</v>
      </c>
    </row>
    <row r="8" spans="1:5" s="13" customFormat="1" ht="15" customHeight="1" x14ac:dyDescent="0.2">
      <c r="A8" s="1"/>
      <c r="B8" s="14" t="s">
        <v>13</v>
      </c>
      <c r="C8" s="15">
        <v>14500605037</v>
      </c>
      <c r="D8" s="35"/>
    </row>
    <row r="9" spans="1:5" s="16" customFormat="1" ht="15" customHeight="1" x14ac:dyDescent="0.2">
      <c r="A9" s="1"/>
      <c r="B9" s="14" t="s">
        <v>14</v>
      </c>
      <c r="C9" s="15">
        <v>1709500805</v>
      </c>
      <c r="D9" s="36"/>
    </row>
    <row r="10" spans="1:5" s="16" customFormat="1" ht="15" customHeight="1" x14ac:dyDescent="0.2">
      <c r="A10" s="1"/>
      <c r="B10" s="14" t="s">
        <v>15</v>
      </c>
      <c r="C10" s="15">
        <v>1287011545</v>
      </c>
      <c r="D10" s="36"/>
      <c r="E10" s="17"/>
    </row>
    <row r="11" spans="1:5" s="16" customFormat="1" ht="15" customHeight="1" x14ac:dyDescent="0.2">
      <c r="A11" s="1"/>
      <c r="B11" s="14" t="s">
        <v>16</v>
      </c>
      <c r="C11" s="15">
        <v>2221042637</v>
      </c>
      <c r="D11" s="36"/>
    </row>
    <row r="12" spans="1:5" s="16" customFormat="1" ht="15" customHeight="1" x14ac:dyDescent="0.2">
      <c r="A12" s="1"/>
      <c r="B12" s="14" t="s">
        <v>17</v>
      </c>
      <c r="C12" s="15">
        <v>793343275</v>
      </c>
      <c r="D12" s="36"/>
    </row>
    <row r="13" spans="1:5" s="16" customFormat="1" ht="15" customHeight="1" x14ac:dyDescent="0.2">
      <c r="A13" s="1" t="s">
        <v>3</v>
      </c>
      <c r="B13" s="11" t="s">
        <v>18</v>
      </c>
      <c r="C13" s="12">
        <f>SUM(C14:C16)</f>
        <v>5831131642</v>
      </c>
      <c r="D13" s="34">
        <f>C13/$C$33</f>
        <v>0.13499318140259825</v>
      </c>
      <c r="E13" s="17"/>
    </row>
    <row r="14" spans="1:5" s="16" customFormat="1" ht="15" customHeight="1" x14ac:dyDescent="0.2">
      <c r="A14" s="1"/>
      <c r="B14" s="14" t="s">
        <v>19</v>
      </c>
      <c r="C14" s="15">
        <v>4952408954</v>
      </c>
      <c r="D14" s="36"/>
      <c r="E14" s="17"/>
    </row>
    <row r="15" spans="1:5" s="16" customFormat="1" ht="15" customHeight="1" x14ac:dyDescent="0.2">
      <c r="A15" s="1"/>
      <c r="B15" s="14" t="s">
        <v>20</v>
      </c>
      <c r="C15" s="17">
        <v>678263497</v>
      </c>
      <c r="D15" s="36"/>
    </row>
    <row r="16" spans="1:5" s="16" customFormat="1" ht="15" customHeight="1" x14ac:dyDescent="0.2">
      <c r="A16" s="1"/>
      <c r="B16" s="14" t="s">
        <v>21</v>
      </c>
      <c r="C16" s="15">
        <v>200459191</v>
      </c>
      <c r="D16" s="36"/>
    </row>
    <row r="17" spans="1:4" s="13" customFormat="1" ht="15" customHeight="1" x14ac:dyDescent="0.2">
      <c r="A17" s="1" t="s">
        <v>2</v>
      </c>
      <c r="B17" s="11" t="s">
        <v>22</v>
      </c>
      <c r="C17" s="12">
        <f>SUM(C18:C21)</f>
        <v>11364791331</v>
      </c>
      <c r="D17" s="34">
        <f>C17/$C$33</f>
        <v>0.26309976037895788</v>
      </c>
    </row>
    <row r="18" spans="1:4" s="16" customFormat="1" ht="15" customHeight="1" x14ac:dyDescent="0.2">
      <c r="A18" s="1"/>
      <c r="B18" s="14" t="s">
        <v>23</v>
      </c>
      <c r="C18" s="15">
        <v>7369112311</v>
      </c>
      <c r="D18" s="36"/>
    </row>
    <row r="19" spans="1:4" s="16" customFormat="1" ht="15" customHeight="1" x14ac:dyDescent="0.2">
      <c r="A19" s="1"/>
      <c r="B19" s="14" t="s">
        <v>24</v>
      </c>
      <c r="C19" s="15">
        <v>2647515484</v>
      </c>
      <c r="D19" s="36"/>
    </row>
    <row r="20" spans="1:4" s="16" customFormat="1" ht="15" customHeight="1" x14ac:dyDescent="0.2">
      <c r="A20" s="1"/>
      <c r="B20" s="14" t="s">
        <v>25</v>
      </c>
      <c r="C20" s="15">
        <v>965388912</v>
      </c>
      <c r="D20" s="36"/>
    </row>
    <row r="21" spans="1:4" s="16" customFormat="1" ht="15" customHeight="1" x14ac:dyDescent="0.2">
      <c r="A21" s="1"/>
      <c r="B21" s="14" t="s">
        <v>26</v>
      </c>
      <c r="C21" s="15">
        <v>382774624</v>
      </c>
      <c r="D21" s="36"/>
    </row>
    <row r="22" spans="1:4" s="13" customFormat="1" ht="15" customHeight="1" x14ac:dyDescent="0.2">
      <c r="A22" s="1" t="s">
        <v>1</v>
      </c>
      <c r="B22" s="11" t="s">
        <v>27</v>
      </c>
      <c r="C22" s="12">
        <f>SUM(C23:C25)</f>
        <v>3505590121</v>
      </c>
      <c r="D22" s="34">
        <f>C22/$C$33</f>
        <v>8.1155904579269217E-2</v>
      </c>
    </row>
    <row r="23" spans="1:4" s="16" customFormat="1" ht="15" customHeight="1" x14ac:dyDescent="0.2">
      <c r="A23" s="1"/>
      <c r="B23" s="9" t="s">
        <v>28</v>
      </c>
      <c r="C23" s="15">
        <v>2370211253</v>
      </c>
      <c r="D23" s="36"/>
    </row>
    <row r="24" spans="1:4" s="16" customFormat="1" ht="15" customHeight="1" x14ac:dyDescent="0.2">
      <c r="A24" s="1"/>
      <c r="B24" s="9" t="s">
        <v>29</v>
      </c>
      <c r="C24" s="15">
        <v>961923393</v>
      </c>
      <c r="D24" s="36"/>
    </row>
    <row r="25" spans="1:4" s="16" customFormat="1" ht="15" customHeight="1" x14ac:dyDescent="0.2">
      <c r="A25" s="1"/>
      <c r="B25" s="9" t="s">
        <v>30</v>
      </c>
      <c r="C25" s="15">
        <v>173455475</v>
      </c>
      <c r="D25" s="36"/>
    </row>
    <row r="26" spans="1:4" s="16" customFormat="1" ht="15" customHeight="1" x14ac:dyDescent="0.2">
      <c r="A26" s="1" t="s">
        <v>31</v>
      </c>
      <c r="B26" s="11" t="s">
        <v>32</v>
      </c>
      <c r="C26" s="12">
        <f>SUM(C27:C31)</f>
        <v>1982733062</v>
      </c>
      <c r="D26" s="34">
        <f>C26/$C$33</f>
        <v>4.5901114971174425E-2</v>
      </c>
    </row>
    <row r="27" spans="1:4" s="16" customFormat="1" ht="15" customHeight="1" x14ac:dyDescent="0.2">
      <c r="A27" s="9"/>
      <c r="B27" s="9" t="s">
        <v>33</v>
      </c>
      <c r="C27" s="15">
        <v>424961502</v>
      </c>
      <c r="D27" s="18"/>
    </row>
    <row r="28" spans="1:4" s="16" customFormat="1" ht="15" customHeight="1" x14ac:dyDescent="0.2">
      <c r="A28" s="9"/>
      <c r="B28" s="9" t="s">
        <v>34</v>
      </c>
      <c r="C28" s="15">
        <v>223083207</v>
      </c>
      <c r="D28" s="18"/>
    </row>
    <row r="29" spans="1:4" s="16" customFormat="1" ht="15" customHeight="1" x14ac:dyDescent="0.2">
      <c r="A29" s="9"/>
      <c r="B29" s="9" t="s">
        <v>35</v>
      </c>
      <c r="C29" s="15">
        <v>764930604</v>
      </c>
      <c r="D29" s="18"/>
    </row>
    <row r="30" spans="1:4" s="16" customFormat="1" ht="15" customHeight="1" x14ac:dyDescent="0.2">
      <c r="A30" s="9"/>
      <c r="B30" s="9" t="s">
        <v>36</v>
      </c>
      <c r="C30" s="15">
        <v>91233046</v>
      </c>
      <c r="D30" s="18"/>
    </row>
    <row r="31" spans="1:4" s="16" customFormat="1" ht="15" customHeight="1" x14ac:dyDescent="0.2">
      <c r="A31" s="9"/>
      <c r="B31" s="9" t="s">
        <v>37</v>
      </c>
      <c r="C31" s="15">
        <v>478524703</v>
      </c>
      <c r="D31" s="18"/>
    </row>
    <row r="32" spans="1:4" s="16" customFormat="1" ht="9" customHeight="1" x14ac:dyDescent="0.2">
      <c r="A32" s="9"/>
      <c r="B32" s="9"/>
      <c r="C32" s="8"/>
      <c r="D32" s="18"/>
    </row>
    <row r="33" spans="1:4" s="13" customFormat="1" ht="15" customHeight="1" x14ac:dyDescent="0.2">
      <c r="A33" s="19" t="s">
        <v>0</v>
      </c>
      <c r="B33" s="19"/>
      <c r="C33" s="20">
        <f>SUM(C26,C22,C17,C13,C7)</f>
        <v>43195749455</v>
      </c>
      <c r="D33" s="37">
        <v>1</v>
      </c>
    </row>
    <row r="34" spans="1:4" s="16" customFormat="1" ht="12.75" customHeight="1" x14ac:dyDescent="0.2">
      <c r="A34" s="21"/>
      <c r="B34" s="21"/>
      <c r="C34" s="21"/>
    </row>
    <row r="35" spans="1:4" s="16" customFormat="1" ht="12.75" customHeight="1" x14ac:dyDescent="0.2"/>
    <row r="36" spans="1:4" s="16" customFormat="1" ht="12.75" customHeight="1" x14ac:dyDescent="0.2"/>
    <row r="37" spans="1:4" s="16" customFormat="1" ht="12.75" customHeight="1" x14ac:dyDescent="0.2">
      <c r="B37" s="31"/>
      <c r="C37" s="31"/>
    </row>
    <row r="38" spans="1:4" s="16" customFormat="1" ht="13.5" customHeight="1" x14ac:dyDescent="0.2">
      <c r="B38" s="22" t="s">
        <v>12</v>
      </c>
      <c r="C38" s="23">
        <f>C7</f>
        <v>20511503299</v>
      </c>
      <c r="D38" s="33">
        <v>0.47</v>
      </c>
    </row>
    <row r="39" spans="1:4" s="16" customFormat="1" ht="13.5" customHeight="1" x14ac:dyDescent="0.2">
      <c r="B39" s="22" t="s">
        <v>18</v>
      </c>
      <c r="C39" s="23">
        <f>C13</f>
        <v>5831131642</v>
      </c>
      <c r="D39" s="33">
        <v>0.14000000000000001</v>
      </c>
    </row>
    <row r="40" spans="1:4" s="16" customFormat="1" ht="13.5" customHeight="1" x14ac:dyDescent="0.2">
      <c r="B40" s="22" t="s">
        <v>22</v>
      </c>
      <c r="C40" s="23">
        <f>C17</f>
        <v>11364791331</v>
      </c>
      <c r="D40" s="33">
        <v>0.26</v>
      </c>
    </row>
    <row r="41" spans="1:4" s="16" customFormat="1" ht="13.5" customHeight="1" x14ac:dyDescent="0.2">
      <c r="B41" s="22" t="s">
        <v>27</v>
      </c>
      <c r="C41" s="23">
        <f>C22</f>
        <v>3505590121</v>
      </c>
      <c r="D41" s="33">
        <v>0.08</v>
      </c>
    </row>
    <row r="42" spans="1:4" s="16" customFormat="1" ht="13.5" customHeight="1" x14ac:dyDescent="0.2">
      <c r="B42" s="24" t="s">
        <v>32</v>
      </c>
      <c r="C42" s="23">
        <f>C26</f>
        <v>1982733062</v>
      </c>
      <c r="D42" s="33">
        <v>0.05</v>
      </c>
    </row>
    <row r="43" spans="1:4" s="16" customFormat="1" ht="12.75" x14ac:dyDescent="0.2">
      <c r="B43" s="32"/>
      <c r="C43" s="32"/>
    </row>
    <row r="44" spans="1:4" s="16" customFormat="1" ht="12.75" x14ac:dyDescent="0.2">
      <c r="B44" s="25"/>
      <c r="C44" s="23">
        <f>SUM(C38:C42)</f>
        <v>43195749455</v>
      </c>
    </row>
    <row r="45" spans="1:4" s="16" customFormat="1" ht="12.75" x14ac:dyDescent="0.2"/>
    <row r="46" spans="1:4" s="16" customFormat="1" ht="12.75" x14ac:dyDescent="0.2"/>
    <row r="47" spans="1:4" s="16" customFormat="1" ht="12.75" x14ac:dyDescent="0.2"/>
    <row r="48" spans="1:4" s="16" customFormat="1" ht="12.75" x14ac:dyDescent="0.2"/>
    <row r="49" spans="1:3" s="16" customFormat="1" ht="12.75" x14ac:dyDescent="0.2">
      <c r="B49" s="26"/>
      <c r="C49" s="26"/>
    </row>
    <row r="50" spans="1:3" s="16" customFormat="1" ht="12.75" x14ac:dyDescent="0.2"/>
    <row r="51" spans="1:3" s="16" customFormat="1" ht="12.75" x14ac:dyDescent="0.2"/>
    <row r="52" spans="1:3" s="16" customFormat="1" ht="12.75" x14ac:dyDescent="0.2"/>
    <row r="53" spans="1:3" s="16" customFormat="1" ht="12.75" x14ac:dyDescent="0.2"/>
    <row r="54" spans="1:3" s="16" customFormat="1" ht="12.75" x14ac:dyDescent="0.2"/>
    <row r="55" spans="1:3" s="16" customFormat="1" ht="12.75" x14ac:dyDescent="0.2"/>
    <row r="56" spans="1:3" s="16" customFormat="1" ht="12.75" x14ac:dyDescent="0.2"/>
    <row r="57" spans="1:3" s="16" customFormat="1" ht="12.75" x14ac:dyDescent="0.2">
      <c r="A57" s="27" t="s">
        <v>9</v>
      </c>
    </row>
    <row r="58" spans="1:3" s="16" customFormat="1" ht="12.75" x14ac:dyDescent="0.2"/>
    <row r="59" spans="1:3" s="16" customFormat="1" ht="9.75" customHeight="1" x14ac:dyDescent="0.2"/>
    <row r="60" spans="1:3" s="16" customFormat="1" ht="12.75" x14ac:dyDescent="0.2"/>
    <row r="61" spans="1:3" s="16" customFormat="1" ht="12.75" x14ac:dyDescent="0.2"/>
    <row r="62" spans="1:3" s="16" customFormat="1" ht="12.75" x14ac:dyDescent="0.2">
      <c r="A62" s="28"/>
    </row>
    <row r="63" spans="1:3" s="16" customFormat="1" ht="12.75" x14ac:dyDescent="0.2"/>
    <row r="64" spans="1:3" s="16" customFormat="1" ht="12.75" x14ac:dyDescent="0.2"/>
    <row r="65" s="16" customFormat="1" ht="12.75" x14ac:dyDescent="0.2"/>
    <row r="66" s="16" customFormat="1" ht="12.75" x14ac:dyDescent="0.2"/>
    <row r="67" s="16" customFormat="1" ht="12.75" x14ac:dyDescent="0.2"/>
    <row r="68" s="16" customFormat="1" ht="12.75" x14ac:dyDescent="0.2"/>
    <row r="69" s="16" customFormat="1" ht="12.75" x14ac:dyDescent="0.2"/>
    <row r="70" s="16" customFormat="1" ht="12.75" x14ac:dyDescent="0.2"/>
    <row r="71" s="16" customFormat="1" ht="12.75" x14ac:dyDescent="0.2"/>
    <row r="72" s="16" customFormat="1" ht="12.75" x14ac:dyDescent="0.2"/>
    <row r="73" s="16" customFormat="1" ht="12.75" x14ac:dyDescent="0.2"/>
    <row r="74" s="16" customFormat="1" ht="12.75" x14ac:dyDescent="0.2"/>
    <row r="75" s="16" customFormat="1" ht="12.75" x14ac:dyDescent="0.2"/>
    <row r="76" s="16" customFormat="1" ht="12.75" x14ac:dyDescent="0.2"/>
    <row r="77" s="16" customFormat="1" ht="12.75" x14ac:dyDescent="0.2"/>
    <row r="78" s="16" customFormat="1" ht="12.75" x14ac:dyDescent="0.2"/>
    <row r="79" s="16" customFormat="1" ht="12.75" x14ac:dyDescent="0.2"/>
    <row r="80" s="16" customFormat="1" ht="12.75" x14ac:dyDescent="0.2"/>
    <row r="81" s="16" customFormat="1" ht="12.75" x14ac:dyDescent="0.2"/>
    <row r="82" s="16" customFormat="1" ht="12.75" x14ac:dyDescent="0.2"/>
    <row r="83" s="16" customFormat="1" ht="12.75" x14ac:dyDescent="0.2"/>
    <row r="84" s="16" customFormat="1" ht="12.75" x14ac:dyDescent="0.2"/>
    <row r="85" s="16" customFormat="1" ht="12.75" x14ac:dyDescent="0.2"/>
    <row r="86" s="16" customFormat="1" ht="12.75" x14ac:dyDescent="0.2"/>
    <row r="87" s="16" customFormat="1" ht="12.75" x14ac:dyDescent="0.2"/>
    <row r="88" s="16" customFormat="1" ht="12.75" x14ac:dyDescent="0.2"/>
    <row r="89" s="16" customFormat="1" ht="12.75" x14ac:dyDescent="0.2"/>
    <row r="90" s="16" customFormat="1" ht="12.75" x14ac:dyDescent="0.2"/>
    <row r="91" s="16" customFormat="1" ht="12.75" x14ac:dyDescent="0.2"/>
    <row r="92" s="16" customFormat="1" ht="12.75" x14ac:dyDescent="0.2"/>
    <row r="93" s="16" customFormat="1" ht="12.75" x14ac:dyDescent="0.2"/>
    <row r="94" s="16" customFormat="1" ht="12.75" x14ac:dyDescent="0.2"/>
    <row r="95" s="16" customFormat="1" ht="12.75" x14ac:dyDescent="0.2"/>
    <row r="96" s="16" customFormat="1" ht="12.75" x14ac:dyDescent="0.2"/>
    <row r="97" s="16" customFormat="1" ht="12.75" x14ac:dyDescent="0.2"/>
    <row r="98" s="16" customFormat="1" ht="12.75" x14ac:dyDescent="0.2"/>
    <row r="99" s="16" customFormat="1" ht="12.75" x14ac:dyDescent="0.2"/>
    <row r="100" s="16" customFormat="1" ht="12.75" x14ac:dyDescent="0.2"/>
    <row r="101" s="16" customFormat="1" ht="12.75" x14ac:dyDescent="0.2"/>
    <row r="102" s="16" customFormat="1" ht="12.75" x14ac:dyDescent="0.2"/>
    <row r="103" s="16" customFormat="1" ht="12.75" x14ac:dyDescent="0.2"/>
    <row r="104" s="16" customFormat="1" ht="12.75" x14ac:dyDescent="0.2"/>
    <row r="105" s="16" customFormat="1" ht="12.75" x14ac:dyDescent="0.2"/>
    <row r="106" s="16" customFormat="1" ht="12.75" x14ac:dyDescent="0.2"/>
    <row r="107" s="16" customFormat="1" ht="12.75" x14ac:dyDescent="0.2"/>
    <row r="108" s="16" customFormat="1" ht="12.75" x14ac:dyDescent="0.2"/>
    <row r="109" s="16" customFormat="1" ht="12.75" x14ac:dyDescent="0.2"/>
    <row r="110" s="16" customFormat="1" ht="12.75" x14ac:dyDescent="0.2"/>
    <row r="111" s="16" customFormat="1" ht="12.75" x14ac:dyDescent="0.2"/>
    <row r="112" s="16" customFormat="1" ht="12.75" x14ac:dyDescent="0.2"/>
    <row r="113" s="16" customFormat="1" ht="12.75" x14ac:dyDescent="0.2"/>
    <row r="114" s="16" customFormat="1" ht="12.75" x14ac:dyDescent="0.2"/>
    <row r="115" s="16" customFormat="1" ht="12.75" x14ac:dyDescent="0.2"/>
    <row r="116" s="16" customFormat="1" ht="12.75" x14ac:dyDescent="0.2"/>
    <row r="117" s="16" customFormat="1" ht="12.75" x14ac:dyDescent="0.2"/>
    <row r="118" s="16" customFormat="1" ht="12.75" x14ac:dyDescent="0.2"/>
    <row r="119" s="16" customFormat="1" ht="12.75" x14ac:dyDescent="0.2"/>
    <row r="120" s="16" customFormat="1" ht="12.75" x14ac:dyDescent="0.2"/>
    <row r="121" s="16" customFormat="1" ht="12.75" x14ac:dyDescent="0.2"/>
    <row r="122" s="16" customFormat="1" ht="12.75" x14ac:dyDescent="0.2"/>
    <row r="123" s="16" customFormat="1" ht="12.75" x14ac:dyDescent="0.2"/>
    <row r="124" s="16" customFormat="1" ht="12.75" x14ac:dyDescent="0.2"/>
    <row r="125" s="16" customFormat="1" ht="12.75" x14ac:dyDescent="0.2"/>
    <row r="126" s="16" customFormat="1" ht="12.75" x14ac:dyDescent="0.2"/>
    <row r="127" s="16" customFormat="1" ht="12.75" x14ac:dyDescent="0.2"/>
    <row r="128" s="16" customFormat="1" ht="12.75" x14ac:dyDescent="0.2"/>
    <row r="129" s="16" customFormat="1" ht="12.75" x14ac:dyDescent="0.2"/>
    <row r="130" s="16" customFormat="1" ht="12.75" x14ac:dyDescent="0.2"/>
    <row r="131" s="16" customFormat="1" ht="12.75" x14ac:dyDescent="0.2"/>
    <row r="132" s="16" customFormat="1" ht="12.75" x14ac:dyDescent="0.2"/>
    <row r="133" s="16" customFormat="1" ht="12.75" x14ac:dyDescent="0.2"/>
    <row r="134" s="16" customFormat="1" ht="12.75" x14ac:dyDescent="0.2"/>
    <row r="135" s="16" customFormat="1" ht="12.75" x14ac:dyDescent="0.2"/>
    <row r="136" s="16" customFormat="1" ht="12.75" x14ac:dyDescent="0.2"/>
    <row r="137" s="16" customFormat="1" ht="12.75" x14ac:dyDescent="0.2"/>
    <row r="138" s="16" customFormat="1" ht="12.75" x14ac:dyDescent="0.2"/>
    <row r="139" s="16" customFormat="1" ht="12.75" x14ac:dyDescent="0.2"/>
    <row r="140" s="16" customFormat="1" ht="12.75" x14ac:dyDescent="0.2"/>
    <row r="141" s="16" customFormat="1" ht="12.75" x14ac:dyDescent="0.2"/>
    <row r="142" s="16" customFormat="1" ht="12.75" x14ac:dyDescent="0.2"/>
    <row r="143" s="16" customFormat="1" ht="12.75" x14ac:dyDescent="0.2"/>
    <row r="144" s="16" customFormat="1" ht="12.75" x14ac:dyDescent="0.2"/>
    <row r="145" s="16" customFormat="1" ht="12.75" x14ac:dyDescent="0.2"/>
    <row r="146" s="16" customFormat="1" ht="12.75" x14ac:dyDescent="0.2"/>
    <row r="147" s="16" customFormat="1" ht="12.75" x14ac:dyDescent="0.2"/>
    <row r="148" s="16" customFormat="1" ht="12.75" x14ac:dyDescent="0.2"/>
    <row r="149" s="16" customFormat="1" ht="12.75" x14ac:dyDescent="0.2"/>
    <row r="150" s="16" customFormat="1" ht="12.75" x14ac:dyDescent="0.2"/>
    <row r="151" s="16" customFormat="1" ht="12.75" x14ac:dyDescent="0.2"/>
    <row r="152" s="16" customFormat="1" ht="12.75" x14ac:dyDescent="0.2"/>
    <row r="153" s="16" customFormat="1" ht="12.75" x14ac:dyDescent="0.2"/>
    <row r="154" s="16" customFormat="1" ht="12.75" x14ac:dyDescent="0.2"/>
    <row r="155" s="16" customFormat="1" ht="12.75" x14ac:dyDescent="0.2"/>
    <row r="156" s="16" customFormat="1" ht="12.75" x14ac:dyDescent="0.2"/>
    <row r="157" s="16" customFormat="1" ht="12.75" x14ac:dyDescent="0.2"/>
    <row r="158" s="16" customFormat="1" ht="12.75" x14ac:dyDescent="0.2"/>
    <row r="159" s="16" customFormat="1" ht="12.75" x14ac:dyDescent="0.2"/>
    <row r="160" s="16" customFormat="1" ht="12.75" x14ac:dyDescent="0.2"/>
    <row r="161" spans="1:4" s="16" customFormat="1" ht="12.75" x14ac:dyDescent="0.2"/>
    <row r="162" spans="1:4" s="16" customFormat="1" ht="12.75" x14ac:dyDescent="0.2"/>
    <row r="163" spans="1:4" s="16" customFormat="1" ht="12.75" x14ac:dyDescent="0.2"/>
    <row r="164" spans="1:4" s="16" customFormat="1" ht="12.75" x14ac:dyDescent="0.2"/>
    <row r="165" spans="1:4" s="16" customFormat="1" ht="12.75" x14ac:dyDescent="0.2">
      <c r="D165" s="2"/>
    </row>
    <row r="166" spans="1:4" s="16" customFormat="1" ht="12.75" x14ac:dyDescent="0.2">
      <c r="D166" s="2"/>
    </row>
    <row r="167" spans="1:4" s="16" customFormat="1" ht="12.75" x14ac:dyDescent="0.2">
      <c r="A167" s="29"/>
      <c r="B167" s="2"/>
      <c r="C167" s="30"/>
      <c r="D167" s="2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70" orientation="landscape"/>
  <headerFooter alignWithMargins="0"/>
  <ignoredErrors>
    <ignoredError sqref="A7:A30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dcterms:created xsi:type="dcterms:W3CDTF">2017-06-09T02:56:06Z</dcterms:created>
  <dcterms:modified xsi:type="dcterms:W3CDTF">2018-06-15T20:05:01Z</dcterms:modified>
</cp:coreProperties>
</file>