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resumen" sheetId="1" r:id="rId1"/>
  </sheets>
  <externalReferences>
    <externalReference r:id="rId2"/>
  </externalReferences>
  <definedNames>
    <definedName name="_xlnm.Database">#REF!</definedName>
  </definedNames>
  <calcPr calcId="144525"/>
</workbook>
</file>

<file path=xl/calcChain.xml><?xml version="1.0" encoding="utf-8"?>
<calcChain xmlns="http://schemas.openxmlformats.org/spreadsheetml/2006/main">
  <c r="B8" i="1" l="1"/>
  <c r="C8" i="1"/>
  <c r="E8" i="1"/>
  <c r="F8" i="1"/>
  <c r="H8" i="1"/>
  <c r="I8" i="1"/>
  <c r="K8" i="1"/>
  <c r="L8" i="1"/>
  <c r="B9" i="1"/>
  <c r="C9" i="1"/>
  <c r="E9" i="1"/>
  <c r="F9" i="1"/>
  <c r="H9" i="1"/>
  <c r="I9" i="1"/>
  <c r="K9" i="1"/>
  <c r="L9" i="1"/>
  <c r="B10" i="1"/>
  <c r="C10" i="1"/>
  <c r="E10" i="1"/>
  <c r="F10" i="1"/>
  <c r="H10" i="1"/>
  <c r="I10" i="1"/>
  <c r="K10" i="1"/>
  <c r="L10" i="1"/>
  <c r="B11" i="1"/>
  <c r="C11" i="1"/>
  <c r="E11" i="1"/>
  <c r="F11" i="1"/>
  <c r="H11" i="1"/>
  <c r="I11" i="1"/>
  <c r="K11" i="1"/>
  <c r="L11" i="1"/>
  <c r="B12" i="1"/>
  <c r="C12" i="1"/>
  <c r="E12" i="1"/>
  <c r="F12" i="1"/>
  <c r="H12" i="1"/>
  <c r="I12" i="1"/>
  <c r="K12" i="1"/>
  <c r="L12" i="1"/>
  <c r="B13" i="1"/>
  <c r="C13" i="1"/>
  <c r="E13" i="1"/>
  <c r="F13" i="1"/>
  <c r="H13" i="1"/>
  <c r="I13" i="1"/>
  <c r="K13" i="1"/>
  <c r="L13" i="1"/>
  <c r="B14" i="1"/>
  <c r="C14" i="1"/>
  <c r="E14" i="1"/>
  <c r="F14" i="1"/>
  <c r="H14" i="1"/>
  <c r="I14" i="1"/>
  <c r="K14" i="1"/>
  <c r="L14" i="1"/>
  <c r="B15" i="1"/>
  <c r="C15" i="1"/>
  <c r="E15" i="1"/>
  <c r="F15" i="1"/>
  <c r="H15" i="1"/>
  <c r="I15" i="1"/>
  <c r="K15" i="1"/>
  <c r="L15" i="1"/>
  <c r="B16" i="1"/>
  <c r="C16" i="1"/>
  <c r="E16" i="1"/>
  <c r="F16" i="1"/>
  <c r="H16" i="1"/>
  <c r="I16" i="1"/>
  <c r="K16" i="1"/>
  <c r="L16" i="1"/>
  <c r="B17" i="1"/>
  <c r="C17" i="1"/>
  <c r="E17" i="1"/>
  <c r="F17" i="1"/>
  <c r="H17" i="1"/>
  <c r="I17" i="1"/>
  <c r="K17" i="1"/>
  <c r="L17" i="1"/>
  <c r="B18" i="1"/>
  <c r="C18" i="1"/>
  <c r="E18" i="1"/>
  <c r="F18" i="1"/>
  <c r="H18" i="1"/>
  <c r="I18" i="1"/>
  <c r="K18" i="1"/>
  <c r="L18" i="1"/>
  <c r="B19" i="1"/>
  <c r="C19" i="1"/>
  <c r="E19" i="1"/>
  <c r="F19" i="1"/>
  <c r="H19" i="1"/>
  <c r="I19" i="1"/>
  <c r="K19" i="1"/>
  <c r="L19" i="1"/>
  <c r="B20" i="1"/>
  <c r="C20" i="1"/>
  <c r="E20" i="1"/>
  <c r="F20" i="1"/>
  <c r="H20" i="1"/>
  <c r="I20" i="1"/>
  <c r="K20" i="1"/>
  <c r="L20" i="1"/>
  <c r="B21" i="1"/>
  <c r="C21" i="1"/>
  <c r="E21" i="1"/>
  <c r="F21" i="1"/>
  <c r="H21" i="1"/>
  <c r="I21" i="1"/>
  <c r="K21" i="1"/>
  <c r="L21" i="1"/>
  <c r="B22" i="1"/>
  <c r="C22" i="1"/>
  <c r="E22" i="1"/>
  <c r="F22" i="1"/>
  <c r="H22" i="1"/>
  <c r="I22" i="1"/>
  <c r="K22" i="1"/>
  <c r="L22" i="1"/>
  <c r="D32" i="1"/>
  <c r="D8" i="1" s="1"/>
  <c r="G32" i="1"/>
  <c r="G8" i="1" s="1"/>
  <c r="J32" i="1"/>
  <c r="J8" i="1" s="1"/>
  <c r="M32" i="1"/>
  <c r="M8" i="1" s="1"/>
  <c r="D33" i="1"/>
  <c r="D11" i="1" s="1"/>
  <c r="G33" i="1"/>
  <c r="G11" i="1" s="1"/>
  <c r="J33" i="1"/>
  <c r="J11" i="1" s="1"/>
  <c r="M33" i="1"/>
  <c r="M11" i="1" s="1"/>
  <c r="D34" i="1"/>
  <c r="D12" i="1" s="1"/>
  <c r="G34" i="1"/>
  <c r="G12" i="1" s="1"/>
  <c r="J34" i="1"/>
  <c r="J12" i="1" s="1"/>
  <c r="M34" i="1"/>
  <c r="M12" i="1" s="1"/>
  <c r="D35" i="1"/>
  <c r="D14" i="1" s="1"/>
  <c r="G35" i="1"/>
  <c r="G14" i="1" s="1"/>
  <c r="J35" i="1"/>
  <c r="J14" i="1" s="1"/>
  <c r="M35" i="1"/>
  <c r="M14" i="1" s="1"/>
  <c r="D36" i="1"/>
  <c r="D18" i="1" s="1"/>
  <c r="G36" i="1"/>
  <c r="G18" i="1" s="1"/>
  <c r="J36" i="1"/>
  <c r="J18" i="1" s="1"/>
  <c r="M36" i="1"/>
  <c r="M18" i="1" s="1"/>
  <c r="D37" i="1"/>
  <c r="D21" i="1" s="1"/>
  <c r="G37" i="1"/>
  <c r="G21" i="1" s="1"/>
  <c r="J37" i="1"/>
  <c r="J21" i="1" s="1"/>
  <c r="M37" i="1"/>
  <c r="M21" i="1" s="1"/>
  <c r="D38" i="1"/>
  <c r="D22" i="1" s="1"/>
  <c r="G38" i="1"/>
  <c r="G22" i="1" s="1"/>
  <c r="J38" i="1"/>
  <c r="J22" i="1" s="1"/>
  <c r="M38" i="1"/>
  <c r="M22" i="1" s="1"/>
  <c r="B40" i="1"/>
  <c r="B24" i="1" s="1"/>
  <c r="C40" i="1"/>
  <c r="C24" i="1" s="1"/>
  <c r="D40" i="1"/>
  <c r="D24" i="1" s="1"/>
  <c r="E40" i="1"/>
  <c r="E24" i="1" s="1"/>
  <c r="F40" i="1"/>
  <c r="F24" i="1" s="1"/>
  <c r="G40" i="1"/>
  <c r="G24" i="1" s="1"/>
  <c r="H40" i="1"/>
  <c r="H24" i="1" s="1"/>
  <c r="I40" i="1"/>
  <c r="I24" i="1" s="1"/>
  <c r="J40" i="1"/>
  <c r="J24" i="1" s="1"/>
  <c r="K40" i="1"/>
  <c r="K24" i="1" s="1"/>
  <c r="L40" i="1"/>
  <c r="L24" i="1" s="1"/>
  <c r="M40" i="1"/>
  <c r="M24" i="1" s="1"/>
  <c r="D48" i="1"/>
  <c r="G48" i="1"/>
  <c r="J48" i="1"/>
  <c r="M48" i="1"/>
  <c r="D49" i="1"/>
  <c r="D9" i="1" s="1"/>
  <c r="G49" i="1"/>
  <c r="G9" i="1" s="1"/>
  <c r="J49" i="1"/>
  <c r="J9" i="1" s="1"/>
  <c r="M49" i="1"/>
  <c r="M9" i="1" s="1"/>
  <c r="D50" i="1"/>
  <c r="D10" i="1" s="1"/>
  <c r="G50" i="1"/>
  <c r="G10" i="1" s="1"/>
  <c r="J50" i="1"/>
  <c r="J10" i="1" s="1"/>
  <c r="M50" i="1"/>
  <c r="M10" i="1" s="1"/>
  <c r="D51" i="1"/>
  <c r="G51" i="1"/>
  <c r="J51" i="1"/>
  <c r="M51" i="1"/>
  <c r="D52" i="1"/>
  <c r="G52" i="1"/>
  <c r="J52" i="1"/>
  <c r="M52" i="1"/>
  <c r="D53" i="1"/>
  <c r="D13" i="1" s="1"/>
  <c r="G53" i="1"/>
  <c r="G13" i="1" s="1"/>
  <c r="J53" i="1"/>
  <c r="J13" i="1" s="1"/>
  <c r="M53" i="1"/>
  <c r="M13" i="1" s="1"/>
  <c r="D54" i="1"/>
  <c r="G54" i="1"/>
  <c r="J54" i="1"/>
  <c r="M54" i="1"/>
  <c r="D55" i="1"/>
  <c r="D15" i="1" s="1"/>
  <c r="G55" i="1"/>
  <c r="G15" i="1" s="1"/>
  <c r="J55" i="1"/>
  <c r="J15" i="1" s="1"/>
  <c r="M55" i="1"/>
  <c r="M15" i="1" s="1"/>
  <c r="D56" i="1"/>
  <c r="D16" i="1" s="1"/>
  <c r="G56" i="1"/>
  <c r="G16" i="1" s="1"/>
  <c r="J56" i="1"/>
  <c r="J16" i="1" s="1"/>
  <c r="M56" i="1"/>
  <c r="M16" i="1" s="1"/>
  <c r="D57" i="1"/>
  <c r="D17" i="1" s="1"/>
  <c r="G57" i="1"/>
  <c r="G17" i="1" s="1"/>
  <c r="J57" i="1"/>
  <c r="J17" i="1" s="1"/>
  <c r="M57" i="1"/>
  <c r="M17" i="1" s="1"/>
  <c r="D58" i="1"/>
  <c r="G58" i="1"/>
  <c r="J58" i="1"/>
  <c r="M58" i="1"/>
  <c r="D59" i="1"/>
  <c r="D19" i="1" s="1"/>
  <c r="G59" i="1"/>
  <c r="G19" i="1" s="1"/>
  <c r="J59" i="1"/>
  <c r="J19" i="1" s="1"/>
  <c r="M59" i="1"/>
  <c r="M19" i="1" s="1"/>
  <c r="D60" i="1"/>
  <c r="D20" i="1" s="1"/>
  <c r="G60" i="1"/>
  <c r="G20" i="1" s="1"/>
  <c r="J60" i="1"/>
  <c r="J20" i="1" s="1"/>
  <c r="M60" i="1"/>
  <c r="M20" i="1" s="1"/>
  <c r="D61" i="1"/>
  <c r="G61" i="1"/>
  <c r="J61" i="1"/>
  <c r="M61" i="1"/>
  <c r="D62" i="1"/>
  <c r="G62" i="1"/>
  <c r="J62" i="1"/>
  <c r="M62" i="1"/>
  <c r="B64" i="1"/>
  <c r="C64" i="1"/>
  <c r="D64" i="1"/>
  <c r="E64" i="1"/>
  <c r="F64" i="1"/>
  <c r="G64" i="1"/>
  <c r="H64" i="1"/>
  <c r="I64" i="1"/>
  <c r="J64" i="1"/>
  <c r="K64" i="1"/>
  <c r="L64" i="1"/>
  <c r="M64" i="1"/>
  <c r="D72" i="1"/>
  <c r="G72" i="1"/>
  <c r="J72" i="1"/>
  <c r="M72" i="1"/>
  <c r="D73" i="1"/>
  <c r="G73" i="1"/>
  <c r="J73" i="1"/>
  <c r="M73" i="1"/>
  <c r="D74" i="1"/>
  <c r="G74" i="1"/>
  <c r="J74" i="1"/>
  <c r="M74" i="1"/>
  <c r="D75" i="1"/>
  <c r="G75" i="1"/>
  <c r="J75" i="1"/>
  <c r="M75" i="1"/>
  <c r="D76" i="1"/>
  <c r="G76" i="1"/>
  <c r="J76" i="1"/>
  <c r="M76" i="1"/>
  <c r="D77" i="1"/>
  <c r="G77" i="1"/>
  <c r="J77" i="1"/>
  <c r="M77" i="1"/>
  <c r="D78" i="1"/>
  <c r="G78" i="1"/>
  <c r="J78" i="1"/>
  <c r="M78" i="1"/>
  <c r="D79" i="1"/>
  <c r="G79" i="1"/>
  <c r="J79" i="1"/>
  <c r="M79" i="1"/>
  <c r="D80" i="1"/>
  <c r="G80" i="1"/>
  <c r="J80" i="1"/>
  <c r="M80" i="1"/>
  <c r="D81" i="1"/>
  <c r="G81" i="1"/>
  <c r="J81" i="1"/>
  <c r="M81" i="1"/>
  <c r="D82" i="1"/>
  <c r="G82" i="1"/>
  <c r="J82" i="1"/>
  <c r="M82" i="1"/>
  <c r="D83" i="1"/>
  <c r="G83" i="1"/>
  <c r="J83" i="1"/>
  <c r="M83" i="1"/>
  <c r="D84" i="1"/>
  <c r="G84" i="1"/>
  <c r="J84" i="1"/>
  <c r="M84" i="1"/>
  <c r="D85" i="1"/>
  <c r="G85" i="1"/>
  <c r="J85" i="1"/>
  <c r="M85" i="1"/>
  <c r="B87" i="1"/>
  <c r="C87" i="1"/>
  <c r="D87" i="1"/>
  <c r="E87" i="1"/>
  <c r="F87" i="1"/>
  <c r="G87" i="1"/>
  <c r="H87" i="1"/>
  <c r="I87" i="1"/>
  <c r="J87" i="1"/>
  <c r="K87" i="1"/>
  <c r="L87" i="1"/>
  <c r="M87" i="1"/>
</calcChain>
</file>

<file path=xl/sharedStrings.xml><?xml version="1.0" encoding="utf-8"?>
<sst xmlns="http://schemas.openxmlformats.org/spreadsheetml/2006/main" count="126" uniqueCount="30">
  <si>
    <t>FUENTE: REDEC, Secretaría de Desarrollo Institucional, UNAM.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</si>
  <si>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Incluye mesas redondas, coloquios, foros, congresos, jornadas, sesiones académicas, páneles de expertos, simposios y módulos.</t>
    </r>
  </si>
  <si>
    <t>T O T A L</t>
  </si>
  <si>
    <t>Videoconferencias</t>
  </si>
  <si>
    <t>Talleres</t>
  </si>
  <si>
    <t>Simposios</t>
  </si>
  <si>
    <t>Sesiones Académicas</t>
  </si>
  <si>
    <t>Seminarios</t>
  </si>
  <si>
    <t>Panel de Expertos</t>
  </si>
  <si>
    <t>Mesas Redondas</t>
  </si>
  <si>
    <t>Jornadas</t>
  </si>
  <si>
    <t>Foros</t>
  </si>
  <si>
    <t>Diplomados</t>
  </si>
  <si>
    <t>Cursos</t>
  </si>
  <si>
    <t>Congresos</t>
  </si>
  <si>
    <t>Conferencias</t>
  </si>
  <si>
    <t>Coloquios</t>
  </si>
  <si>
    <t>Total</t>
  </si>
  <si>
    <t>Internacional</t>
  </si>
  <si>
    <t>Nacional</t>
  </si>
  <si>
    <t>Ponentes</t>
  </si>
  <si>
    <t>Horas</t>
  </si>
  <si>
    <t>Beneficiados directos</t>
  </si>
  <si>
    <t>Actividades</t>
  </si>
  <si>
    <t>EDUCACIÓN CONTINUA MIXTA</t>
  </si>
  <si>
    <t>Módulos</t>
  </si>
  <si>
    <t>EDUCACIÓN CONTINUA PRESENCIAL</t>
  </si>
  <si>
    <t>EDUCACIÓN CONTINUA A DISTANCIA</t>
  </si>
  <si>
    <t>EDUCACIÓN CONTINUA A DISTANCIA, PRESENCIAL Y MIXTA</t>
  </si>
  <si>
    <t>UNAM. EDUCACIÓN CONTINUA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</si>
</sst>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Helv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4">
    <xf numFmtId="0" fontId="0" fillId="0" borderId="0"/>
    <xf numFmtId="0" fontId="2" fillId="0" borderId="0"/>
    <xf numFmtId="0" fontId="2" fillId="0" borderId="0">
      <alignment vertical="center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7" fillId="0" borderId="0" applyNumberFormat="0" applyFill="0" applyBorder="0" applyAlignment="0" applyProtection="0"/>
    <xf numFmtId="40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8" fillId="0" borderId="0"/>
    <xf numFmtId="0" fontId="1" fillId="0" borderId="0"/>
    <xf numFmtId="0" fontId="2" fillId="0" borderId="0"/>
    <xf numFmtId="0" fontId="9" fillId="0" borderId="0"/>
  </cellStyleXfs>
  <cellXfs count="34">
    <xf numFmtId="0" fontId="0" fillId="0" borderId="0" xfId="0"/>
    <xf numFmtId="0" fontId="2" fillId="0" borderId="0" xfId="1" applyFont="1" applyFill="1"/>
    <xf numFmtId="0" fontId="2" fillId="0" borderId="0" xfId="1" applyFont="1" applyFill="1" applyAlignment="1">
      <alignment horizontal="left"/>
    </xf>
    <xf numFmtId="0" fontId="2" fillId="0" borderId="0" xfId="1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1" applyFont="1" applyFill="1"/>
    <xf numFmtId="0" fontId="3" fillId="0" borderId="0" xfId="1" applyFont="1" applyAlignment="1">
      <alignment vertical="center"/>
    </xf>
    <xf numFmtId="3" fontId="5" fillId="2" borderId="0" xfId="1" applyNumberFormat="1" applyFont="1" applyFill="1" applyAlignment="1">
      <alignment horizontal="right" vertical="center"/>
    </xf>
    <xf numFmtId="3" fontId="5" fillId="2" borderId="0" xfId="1" applyNumberFormat="1" applyFont="1" applyFill="1" applyAlignment="1">
      <alignment horizontal="left" vertical="center"/>
    </xf>
    <xf numFmtId="3" fontId="2" fillId="0" borderId="0" xfId="1" applyNumberFormat="1" applyFont="1" applyFill="1" applyAlignment="1">
      <alignment horizontal="right" vertical="center"/>
    </xf>
    <xf numFmtId="3" fontId="2" fillId="0" borderId="0" xfId="1" applyNumberFormat="1" applyFont="1" applyFill="1" applyAlignment="1">
      <alignment horizontal="left" vertical="center"/>
    </xf>
    <xf numFmtId="3" fontId="2" fillId="0" borderId="0" xfId="1" applyNumberFormat="1" applyFont="1" applyFill="1" applyAlignment="1">
      <alignment vertical="center"/>
    </xf>
    <xf numFmtId="1" fontId="2" fillId="0" borderId="0" xfId="1" applyNumberFormat="1" applyFont="1" applyFill="1" applyAlignment="1">
      <alignment horizontal="left" vertical="center"/>
    </xf>
    <xf numFmtId="1" fontId="6" fillId="0" borderId="0" xfId="1" applyNumberFormat="1" applyFont="1" applyFill="1" applyAlignment="1">
      <alignment horizontal="center" vertical="center"/>
    </xf>
    <xf numFmtId="0" fontId="5" fillId="0" borderId="0" xfId="1" applyFont="1" applyFill="1" applyAlignment="1">
      <alignment horizontal="left" vertical="center"/>
    </xf>
    <xf numFmtId="1" fontId="6" fillId="2" borderId="0" xfId="1" applyNumberFormat="1" applyFont="1" applyFill="1" applyAlignment="1">
      <alignment horizontal="center" vertical="center"/>
    </xf>
    <xf numFmtId="0" fontId="5" fillId="2" borderId="0" xfId="1" applyFont="1" applyFill="1" applyAlignment="1">
      <alignment horizontal="left" vertical="center"/>
    </xf>
    <xf numFmtId="1" fontId="6" fillId="2" borderId="0" xfId="1" applyNumberFormat="1" applyFont="1" applyFill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3" fontId="5" fillId="0" borderId="0" xfId="2" applyNumberFormat="1" applyFont="1" applyFill="1" applyBorder="1" applyAlignment="1">
      <alignment horizontal="center" vertical="center"/>
    </xf>
    <xf numFmtId="3" fontId="5" fillId="2" borderId="0" xfId="1" applyNumberFormat="1" applyFont="1" applyFill="1" applyAlignment="1">
      <alignment vertical="center"/>
    </xf>
    <xf numFmtId="0" fontId="5" fillId="2" borderId="0" xfId="2" applyFont="1" applyFill="1" applyAlignment="1">
      <alignment horizontal="left" vertical="center"/>
    </xf>
    <xf numFmtId="3" fontId="2" fillId="0" borderId="0" xfId="1" applyNumberFormat="1" applyAlignment="1">
      <alignment vertical="center"/>
    </xf>
    <xf numFmtId="0" fontId="2" fillId="0" borderId="0" xfId="1" applyAlignment="1">
      <alignment vertical="center"/>
    </xf>
    <xf numFmtId="3" fontId="2" fillId="0" borderId="0" xfId="1" applyNumberFormat="1"/>
    <xf numFmtId="3" fontId="2" fillId="0" borderId="0" xfId="1" applyNumberFormat="1" applyFont="1" applyFill="1" applyAlignment="1">
      <alignment horizontal="center" vertical="center"/>
    </xf>
    <xf numFmtId="3" fontId="3" fillId="0" borderId="0" xfId="2" applyNumberFormat="1" applyFont="1" applyFill="1" applyAlignment="1">
      <alignment horizontal="left" vertical="center"/>
    </xf>
    <xf numFmtId="3" fontId="2" fillId="0" borderId="0" xfId="1" applyNumberFormat="1" applyAlignment="1"/>
    <xf numFmtId="3" fontId="0" fillId="0" borderId="0" xfId="1" applyNumberFormat="1" applyFont="1" applyFill="1" applyAlignment="1">
      <alignment horizontal="left" vertical="center"/>
    </xf>
    <xf numFmtId="3" fontId="1" fillId="0" borderId="0" xfId="1" applyNumberFormat="1" applyFont="1" applyFill="1" applyAlignment="1">
      <alignment horizontal="left" vertical="center"/>
    </xf>
    <xf numFmtId="1" fontId="0" fillId="0" borderId="0" xfId="1" applyNumberFormat="1" applyFont="1" applyFill="1" applyAlignment="1">
      <alignment horizontal="left" vertical="center"/>
    </xf>
    <xf numFmtId="1" fontId="2" fillId="0" borderId="0" xfId="1" applyNumberFormat="1" applyFont="1" applyFill="1" applyAlignment="1">
      <alignment horizontal="center" vertical="center"/>
    </xf>
    <xf numFmtId="0" fontId="2" fillId="0" borderId="0" xfId="1" applyFont="1" applyFill="1" applyAlignment="1">
      <alignment horizontal="left" vertical="center"/>
    </xf>
    <xf numFmtId="0" fontId="5" fillId="0" borderId="0" xfId="1" applyFont="1" applyFill="1" applyAlignment="1">
      <alignment horizontal="center" vertical="center"/>
    </xf>
  </cellXfs>
  <cellStyles count="14">
    <cellStyle name="Euro" xfId="3"/>
    <cellStyle name="Euro 2" xfId="4"/>
    <cellStyle name="Hipervínculo 2" xfId="5"/>
    <cellStyle name="Millares 2" xfId="6"/>
    <cellStyle name="Normal" xfId="0" builtinId="0"/>
    <cellStyle name="Normal 2" xfId="7"/>
    <cellStyle name="Normal 2 2" xfId="1"/>
    <cellStyle name="Normal 2 2 2" xfId="8"/>
    <cellStyle name="Normal 2 3" xfId="9"/>
    <cellStyle name="Normal 2 4" xfId="10"/>
    <cellStyle name="Normal 3" xfId="11"/>
    <cellStyle name="Normal 4" xfId="12"/>
    <cellStyle name="Normal 5" xfId="13"/>
    <cellStyle name="Normal_Cursos99_fi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19/agendaxls2019/2%20docencia/11%20educon%202018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plomados"/>
      <sheetName val="cursos"/>
      <sheetName val="talleres"/>
      <sheetName val="seminarios"/>
      <sheetName val="conferencias"/>
      <sheetName val="videoconferencias"/>
      <sheetName val="coloquios"/>
      <sheetName val="congresos "/>
      <sheetName val="foros"/>
      <sheetName val="jornadas"/>
      <sheetName val="mesas redondas"/>
      <sheetName val="panel de expertos "/>
      <sheetName val="sesiones académicas"/>
      <sheetName val="simposios"/>
      <sheetName val="módul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0"/>
  <sheetViews>
    <sheetView tabSelected="1" zoomScaleNormal="100" workbookViewId="0">
      <selection sqref="A1:M1"/>
    </sheetView>
  </sheetViews>
  <sheetFormatPr baseColWidth="10" defaultColWidth="11.42578125" defaultRowHeight="12.75" x14ac:dyDescent="0.2"/>
  <cols>
    <col min="1" max="1" width="24" style="2" customWidth="1"/>
    <col min="2" max="13" width="12.85546875" style="1" customWidth="1"/>
    <col min="14" max="16384" width="11.42578125" style="1"/>
  </cols>
  <sheetData>
    <row r="1" spans="1:13" s="3" customFormat="1" ht="15" customHeight="1" x14ac:dyDescent="0.25">
      <c r="A1" s="33" t="s">
        <v>29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" s="3" customFormat="1" ht="15" customHeight="1" x14ac:dyDescent="0.25">
      <c r="A2" s="18" t="s">
        <v>28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s="3" customFormat="1" ht="15" customHeight="1" x14ac:dyDescent="0.25">
      <c r="A3" s="18">
        <v>2018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3" s="3" customFormat="1" x14ac:dyDescent="0.25">
      <c r="A4" s="32"/>
    </row>
    <row r="5" spans="1:13" s="3" customFormat="1" ht="15" customHeight="1" x14ac:dyDescent="0.25">
      <c r="A5" s="16"/>
      <c r="B5" s="17" t="s">
        <v>23</v>
      </c>
      <c r="C5" s="17"/>
      <c r="D5" s="17"/>
      <c r="E5" s="17" t="s">
        <v>22</v>
      </c>
      <c r="F5" s="17"/>
      <c r="G5" s="17"/>
      <c r="H5" s="17" t="s">
        <v>21</v>
      </c>
      <c r="I5" s="17"/>
      <c r="J5" s="17"/>
      <c r="K5" s="17" t="s">
        <v>20</v>
      </c>
      <c r="L5" s="17"/>
      <c r="M5" s="17"/>
    </row>
    <row r="6" spans="1:13" s="3" customFormat="1" ht="15" customHeight="1" x14ac:dyDescent="0.25">
      <c r="A6" s="16"/>
      <c r="B6" s="15" t="s">
        <v>19</v>
      </c>
      <c r="C6" s="15" t="s">
        <v>18</v>
      </c>
      <c r="D6" s="15" t="s">
        <v>17</v>
      </c>
      <c r="E6" s="15" t="s">
        <v>19</v>
      </c>
      <c r="F6" s="15" t="s">
        <v>18</v>
      </c>
      <c r="G6" s="15" t="s">
        <v>17</v>
      </c>
      <c r="H6" s="15" t="s">
        <v>19</v>
      </c>
      <c r="I6" s="15" t="s">
        <v>18</v>
      </c>
      <c r="J6" s="15" t="s">
        <v>17</v>
      </c>
      <c r="K6" s="15" t="s">
        <v>19</v>
      </c>
      <c r="L6" s="15" t="s">
        <v>18</v>
      </c>
      <c r="M6" s="15" t="s">
        <v>17</v>
      </c>
    </row>
    <row r="7" spans="1:13" s="3" customFormat="1" ht="9" customHeight="1" x14ac:dyDescent="0.25">
      <c r="A7" s="12"/>
      <c r="B7" s="31"/>
      <c r="C7" s="31"/>
      <c r="D7" s="31"/>
      <c r="E7" s="31"/>
      <c r="F7" s="31"/>
      <c r="G7" s="31"/>
      <c r="H7" s="31"/>
      <c r="I7" s="31"/>
      <c r="J7" s="31"/>
      <c r="K7" s="31"/>
    </row>
    <row r="8" spans="1:13" s="3" customFormat="1" ht="15" customHeight="1" x14ac:dyDescent="0.25">
      <c r="A8" s="30" t="s">
        <v>16</v>
      </c>
      <c r="B8" s="9">
        <f>SUM(B32,B48,B72)</f>
        <v>55</v>
      </c>
      <c r="C8" s="9">
        <f>SUM(C32,C48,C72)</f>
        <v>20</v>
      </c>
      <c r="D8" s="9">
        <f>SUM(D32,D48,D72)</f>
        <v>75</v>
      </c>
      <c r="E8" s="9">
        <f>SUM(E32,E48,E72)</f>
        <v>3740</v>
      </c>
      <c r="F8" s="9">
        <f>SUM(F32,F48,F72)</f>
        <v>1938</v>
      </c>
      <c r="G8" s="9">
        <f>SUM(G32,G48,G72)</f>
        <v>5678</v>
      </c>
      <c r="H8" s="9">
        <f>SUM(H32,H48,H72)</f>
        <v>537</v>
      </c>
      <c r="I8" s="9">
        <f>SUM(I32,I48,I72)</f>
        <v>303</v>
      </c>
      <c r="J8" s="9">
        <f>SUM(J32,J48,J72)</f>
        <v>840</v>
      </c>
      <c r="K8" s="9">
        <f>SUM(K32,K48,K72)</f>
        <v>928</v>
      </c>
      <c r="L8" s="9">
        <f>SUM(L32,L48,L72)</f>
        <v>407</v>
      </c>
      <c r="M8" s="9">
        <f>SUM(M32,M48,M72)</f>
        <v>1335</v>
      </c>
    </row>
    <row r="9" spans="1:13" s="3" customFormat="1" ht="15" customHeight="1" x14ac:dyDescent="0.25">
      <c r="A9" s="30" t="s">
        <v>15</v>
      </c>
      <c r="B9" s="9">
        <f>SUM(B49,B73)</f>
        <v>510</v>
      </c>
      <c r="C9" s="9">
        <f>SUM(C49,C73)</f>
        <v>156</v>
      </c>
      <c r="D9" s="9">
        <f>SUM(D49,D73)</f>
        <v>666</v>
      </c>
      <c r="E9" s="9">
        <f>SUM(E49,E73)</f>
        <v>42936</v>
      </c>
      <c r="F9" s="9">
        <f>SUM(F49,F73)</f>
        <v>9108</v>
      </c>
      <c r="G9" s="9">
        <f>SUM(G49,G73)</f>
        <v>52044</v>
      </c>
      <c r="H9" s="9">
        <f>SUM(H49,H73)</f>
        <v>2696</v>
      </c>
      <c r="I9" s="9">
        <f>SUM(I49,I73)</f>
        <v>626</v>
      </c>
      <c r="J9" s="9">
        <f>SUM(J49,J73)</f>
        <v>3322</v>
      </c>
      <c r="K9" s="9">
        <f>SUM(K49,K73)</f>
        <v>1336</v>
      </c>
      <c r="L9" s="9">
        <f>SUM(L49,L73)</f>
        <v>389</v>
      </c>
      <c r="M9" s="9">
        <f>SUM(M49,M73)</f>
        <v>1725</v>
      </c>
    </row>
    <row r="10" spans="1:13" s="3" customFormat="1" ht="15" customHeight="1" x14ac:dyDescent="0.25">
      <c r="A10" s="30" t="s">
        <v>14</v>
      </c>
      <c r="B10" s="9">
        <f>SUM(B50,B74)</f>
        <v>32</v>
      </c>
      <c r="C10" s="9">
        <f>SUM(C50,C74)</f>
        <v>34</v>
      </c>
      <c r="D10" s="9">
        <f>SUM(D50,D74)</f>
        <v>66</v>
      </c>
      <c r="E10" s="9">
        <f>SUM(E50,E74)</f>
        <v>5670</v>
      </c>
      <c r="F10" s="9">
        <f>SUM(F50,F74)</f>
        <v>41650</v>
      </c>
      <c r="G10" s="9">
        <f>SUM(G50,G74)</f>
        <v>47320</v>
      </c>
      <c r="H10" s="9">
        <f>SUM(H50,H74)</f>
        <v>645</v>
      </c>
      <c r="I10" s="9">
        <f>SUM(I50,I74)</f>
        <v>1197</v>
      </c>
      <c r="J10" s="9">
        <f>SUM(J50,J74)</f>
        <v>1842</v>
      </c>
      <c r="K10" s="9">
        <f>SUM(K50,K74)</f>
        <v>671</v>
      </c>
      <c r="L10" s="9">
        <f>SUM(L50,L74)</f>
        <v>1771</v>
      </c>
      <c r="M10" s="9">
        <f>SUM(M50,M74)</f>
        <v>2442</v>
      </c>
    </row>
    <row r="11" spans="1:13" s="3" customFormat="1" ht="15" customHeight="1" x14ac:dyDescent="0.25">
      <c r="A11" s="30" t="s">
        <v>13</v>
      </c>
      <c r="B11" s="9">
        <f>SUM(B33,B51,B75)</f>
        <v>4804</v>
      </c>
      <c r="C11" s="9">
        <f>SUM(C33,C51,C75)</f>
        <v>141</v>
      </c>
      <c r="D11" s="9">
        <f>SUM(D33,D51,D75)</f>
        <v>4945</v>
      </c>
      <c r="E11" s="9">
        <f>SUM(E33,E51,E75)</f>
        <v>95039</v>
      </c>
      <c r="F11" s="9">
        <f>SUM(F33,F51,F75)</f>
        <v>22420</v>
      </c>
      <c r="G11" s="9">
        <f>SUM(G33,G51,G75)</f>
        <v>117459</v>
      </c>
      <c r="H11" s="9">
        <f>SUM(H33,H51,H75)</f>
        <v>265253</v>
      </c>
      <c r="I11" s="9">
        <f>SUM(I33,I51,I75)</f>
        <v>7851</v>
      </c>
      <c r="J11" s="9">
        <f>SUM(J33,J51,J75)</f>
        <v>273104</v>
      </c>
      <c r="K11" s="9">
        <f>SUM(K33,K51,K75)</f>
        <v>9024</v>
      </c>
      <c r="L11" s="9">
        <f>SUM(L33,L51,L75)</f>
        <v>558</v>
      </c>
      <c r="M11" s="9">
        <f>SUM(M33,M51,M75)</f>
        <v>9582</v>
      </c>
    </row>
    <row r="12" spans="1:13" s="3" customFormat="1" ht="15" customHeight="1" x14ac:dyDescent="0.25">
      <c r="A12" s="30" t="s">
        <v>12</v>
      </c>
      <c r="B12" s="9">
        <f>SUM(B34,B52,B76)</f>
        <v>861</v>
      </c>
      <c r="C12" s="9">
        <f>SUM(C34,C52,C76)</f>
        <v>57</v>
      </c>
      <c r="D12" s="9">
        <f>SUM(D34,D52,D76)</f>
        <v>918</v>
      </c>
      <c r="E12" s="9">
        <f>SUM(E34,E52,E76)</f>
        <v>33605</v>
      </c>
      <c r="F12" s="9">
        <f>SUM(F34,F52,F76)</f>
        <v>37670</v>
      </c>
      <c r="G12" s="9">
        <f>SUM(G34,G52,G76)</f>
        <v>71275</v>
      </c>
      <c r="H12" s="9">
        <f>SUM(H34,H52,H76)</f>
        <v>237074</v>
      </c>
      <c r="I12" s="9">
        <f>SUM(I34,I52,I76)</f>
        <v>17215</v>
      </c>
      <c r="J12" s="9">
        <f>SUM(J34,J52,J76)</f>
        <v>254289</v>
      </c>
      <c r="K12" s="9">
        <f>SUM(K34,K52,K76)</f>
        <v>8852</v>
      </c>
      <c r="L12" s="9">
        <f>SUM(L34,L52,L76)</f>
        <v>973</v>
      </c>
      <c r="M12" s="9">
        <f>SUM(M34,M52,M76)</f>
        <v>9825</v>
      </c>
    </row>
    <row r="13" spans="1:13" s="3" customFormat="1" ht="15" customHeight="1" x14ac:dyDescent="0.25">
      <c r="A13" s="30" t="s">
        <v>11</v>
      </c>
      <c r="B13" s="9">
        <f>SUM(B53,B77)</f>
        <v>45</v>
      </c>
      <c r="C13" s="9">
        <f>SUM(C53,C77)</f>
        <v>8</v>
      </c>
      <c r="D13" s="9">
        <f>SUM(D53,D77)</f>
        <v>53</v>
      </c>
      <c r="E13" s="9">
        <f>SUM(E53,E77)</f>
        <v>3120</v>
      </c>
      <c r="F13" s="9">
        <f>SUM(F53,F77)</f>
        <v>440</v>
      </c>
      <c r="G13" s="9">
        <f>SUM(G53,G77)</f>
        <v>3560</v>
      </c>
      <c r="H13" s="9">
        <f>SUM(H53,H77)</f>
        <v>411</v>
      </c>
      <c r="I13" s="9">
        <f>SUM(I53,I77)</f>
        <v>26</v>
      </c>
      <c r="J13" s="9">
        <f>SUM(J53,J77)</f>
        <v>437</v>
      </c>
      <c r="K13" s="9">
        <f>SUM(K53,K77)</f>
        <v>431</v>
      </c>
      <c r="L13" s="9">
        <f>SUM(L53,L77)</f>
        <v>45</v>
      </c>
      <c r="M13" s="9">
        <f>SUM(M53,M77)</f>
        <v>476</v>
      </c>
    </row>
    <row r="14" spans="1:13" s="3" customFormat="1" ht="15" customHeight="1" x14ac:dyDescent="0.25">
      <c r="A14" s="30" t="s">
        <v>10</v>
      </c>
      <c r="B14" s="9">
        <f>SUM(B35,B54,B78)</f>
        <v>72</v>
      </c>
      <c r="C14" s="9">
        <f>SUM(C35,C54,C78)</f>
        <v>13</v>
      </c>
      <c r="D14" s="9">
        <f>SUM(D35,D54,D78)</f>
        <v>85</v>
      </c>
      <c r="E14" s="9">
        <f>SUM(E35,E54,E78)</f>
        <v>9874</v>
      </c>
      <c r="F14" s="9">
        <f>SUM(F35,F54,F78)</f>
        <v>1588</v>
      </c>
      <c r="G14" s="9">
        <f>SUM(G35,G54,G78)</f>
        <v>11462</v>
      </c>
      <c r="H14" s="9">
        <f>SUM(H35,H54,H78)</f>
        <v>1080</v>
      </c>
      <c r="I14" s="9">
        <f>SUM(I35,I54,I78)</f>
        <v>183</v>
      </c>
      <c r="J14" s="9">
        <f>SUM(J35,J54,J78)</f>
        <v>1263</v>
      </c>
      <c r="K14" s="9">
        <f>SUM(K35,K54,K78)</f>
        <v>1024</v>
      </c>
      <c r="L14" s="9">
        <f>SUM(L35,L54,L78)</f>
        <v>223</v>
      </c>
      <c r="M14" s="9">
        <f>SUM(M35,M54,M78)</f>
        <v>1247</v>
      </c>
    </row>
    <row r="15" spans="1:13" s="3" customFormat="1" ht="15" customHeight="1" x14ac:dyDescent="0.25">
      <c r="A15" s="30" t="s">
        <v>9</v>
      </c>
      <c r="B15" s="9">
        <f>SUM(B55,B79)</f>
        <v>60</v>
      </c>
      <c r="C15" s="9">
        <f>SUM(C55,C79)</f>
        <v>27</v>
      </c>
      <c r="D15" s="9">
        <f>SUM(D55,D79)</f>
        <v>87</v>
      </c>
      <c r="E15" s="9">
        <f>SUM(E55,E79)</f>
        <v>33752</v>
      </c>
      <c r="F15" s="9">
        <f>SUM(F55,F79)</f>
        <v>1416</v>
      </c>
      <c r="G15" s="9">
        <f>SUM(G55,G79)</f>
        <v>35168</v>
      </c>
      <c r="H15" s="9">
        <f>SUM(H55,H79)</f>
        <v>219</v>
      </c>
      <c r="I15" s="9">
        <f>SUM(I55,I79)</f>
        <v>77</v>
      </c>
      <c r="J15" s="9">
        <f>SUM(J55,J79)</f>
        <v>296</v>
      </c>
      <c r="K15" s="9">
        <f>SUM(K55,K79)</f>
        <v>402</v>
      </c>
      <c r="L15" s="9">
        <f>SUM(L55,L79)</f>
        <v>122</v>
      </c>
      <c r="M15" s="9">
        <f>SUM(M55,M79)</f>
        <v>524</v>
      </c>
    </row>
    <row r="16" spans="1:13" s="3" customFormat="1" ht="15" customHeight="1" x14ac:dyDescent="0.25">
      <c r="A16" s="30" t="s">
        <v>25</v>
      </c>
      <c r="B16" s="9">
        <f>SUM(B56)</f>
        <v>10</v>
      </c>
      <c r="C16" s="9">
        <f>SUM(C56)</f>
        <v>2</v>
      </c>
      <c r="D16" s="9">
        <f>SUM(D56)</f>
        <v>12</v>
      </c>
      <c r="E16" s="9">
        <f>SUM(E56)</f>
        <v>296</v>
      </c>
      <c r="F16" s="9">
        <f>SUM(F56)</f>
        <v>6560</v>
      </c>
      <c r="G16" s="9">
        <f>SUM(G56)</f>
        <v>6856</v>
      </c>
      <c r="H16" s="9">
        <f>SUM(H56)</f>
        <v>680</v>
      </c>
      <c r="I16" s="9">
        <f>SUM(I56)</f>
        <v>340</v>
      </c>
      <c r="J16" s="9">
        <f>SUM(J56)</f>
        <v>1020</v>
      </c>
      <c r="K16" s="9">
        <f>SUM(K56)</f>
        <v>29</v>
      </c>
      <c r="L16" s="9">
        <f>SUM(L56)</f>
        <v>3</v>
      </c>
      <c r="M16" s="9">
        <f>SUM(M56)</f>
        <v>32</v>
      </c>
    </row>
    <row r="17" spans="1:13" s="3" customFormat="1" ht="15" customHeight="1" x14ac:dyDescent="0.25">
      <c r="A17" s="28" t="s">
        <v>8</v>
      </c>
      <c r="B17" s="9">
        <f>SUM(B57,B80)</f>
        <v>82</v>
      </c>
      <c r="C17" s="9">
        <f>SUM(C57,C80)</f>
        <v>8</v>
      </c>
      <c r="D17" s="9">
        <f>SUM(D57,D80)</f>
        <v>90</v>
      </c>
      <c r="E17" s="9">
        <f>SUM(E57,E80)</f>
        <v>133920</v>
      </c>
      <c r="F17" s="9">
        <f>SUM(F57,F80)</f>
        <v>739</v>
      </c>
      <c r="G17" s="9">
        <f>SUM(G57,G80)</f>
        <v>134659</v>
      </c>
      <c r="H17" s="9">
        <f>SUM(H57,H80)</f>
        <v>535</v>
      </c>
      <c r="I17" s="9">
        <f>SUM(I57,I80)</f>
        <v>27</v>
      </c>
      <c r="J17" s="9">
        <f>SUM(J57,J80)</f>
        <v>562</v>
      </c>
      <c r="K17" s="9">
        <f>SUM(K57,K80)</f>
        <v>449</v>
      </c>
      <c r="L17" s="9">
        <f>SUM(L57,L80)</f>
        <v>32</v>
      </c>
      <c r="M17" s="9">
        <f>SUM(M57,M80)</f>
        <v>481</v>
      </c>
    </row>
    <row r="18" spans="1:13" s="3" customFormat="1" ht="15" customHeight="1" x14ac:dyDescent="0.25">
      <c r="A18" s="28" t="s">
        <v>7</v>
      </c>
      <c r="B18" s="9">
        <f>SUM(B36,B58,B81)</f>
        <v>408</v>
      </c>
      <c r="C18" s="9">
        <f>SUM(C36,C58,C81)</f>
        <v>62</v>
      </c>
      <c r="D18" s="9">
        <f>SUM(D36,D58,D81)</f>
        <v>470</v>
      </c>
      <c r="E18" s="9">
        <f>SUM(E36,E58,E81)</f>
        <v>36893</v>
      </c>
      <c r="F18" s="9">
        <f>SUM(F36,F58,F81)</f>
        <v>7017</v>
      </c>
      <c r="G18" s="9">
        <f>SUM(G36,G58,G81)</f>
        <v>43910</v>
      </c>
      <c r="H18" s="9">
        <f>SUM(H36,H58,H81)</f>
        <v>5702</v>
      </c>
      <c r="I18" s="9">
        <f>SUM(I36,I58,I81)</f>
        <v>732</v>
      </c>
      <c r="J18" s="9">
        <f>SUM(J36,J58,J81)</f>
        <v>6434</v>
      </c>
      <c r="K18" s="9">
        <f>SUM(K36,K58,K81)</f>
        <v>1581</v>
      </c>
      <c r="L18" s="9">
        <f>SUM(L36,L58,L81)</f>
        <v>646</v>
      </c>
      <c r="M18" s="9">
        <f>SUM(M36,M58,M81)</f>
        <v>2227</v>
      </c>
    </row>
    <row r="19" spans="1:13" s="3" customFormat="1" ht="15" customHeight="1" x14ac:dyDescent="0.25">
      <c r="A19" s="28" t="s">
        <v>6</v>
      </c>
      <c r="B19" s="9">
        <f>SUM(B59,B82)</f>
        <v>122</v>
      </c>
      <c r="C19" s="9">
        <f>SUM(C59,C82)</f>
        <v>28</v>
      </c>
      <c r="D19" s="9">
        <f>SUM(D59,D82)</f>
        <v>150</v>
      </c>
      <c r="E19" s="9">
        <f>SUM(E59,E82)</f>
        <v>5266</v>
      </c>
      <c r="F19" s="9">
        <f>SUM(F59,F82)</f>
        <v>1094</v>
      </c>
      <c r="G19" s="9">
        <f>SUM(G59,G82)</f>
        <v>6360</v>
      </c>
      <c r="H19" s="9">
        <f>SUM(H59,H82)</f>
        <v>1947</v>
      </c>
      <c r="I19" s="9">
        <f>SUM(I59,I82)</f>
        <v>84</v>
      </c>
      <c r="J19" s="9">
        <f>SUM(J59,J82)</f>
        <v>2031</v>
      </c>
      <c r="K19" s="9">
        <f>SUM(K59,K82)</f>
        <v>374</v>
      </c>
      <c r="L19" s="9">
        <f>SUM(L59,L82)</f>
        <v>157</v>
      </c>
      <c r="M19" s="9">
        <f>SUM(M59,M82)</f>
        <v>531</v>
      </c>
    </row>
    <row r="20" spans="1:13" s="3" customFormat="1" ht="15" customHeight="1" x14ac:dyDescent="0.25">
      <c r="A20" s="30" t="s">
        <v>5</v>
      </c>
      <c r="B20" s="9">
        <f>SUM(B60,B83)</f>
        <v>21</v>
      </c>
      <c r="C20" s="9">
        <f>SUM(C60,C83)</f>
        <v>12</v>
      </c>
      <c r="D20" s="9">
        <f>SUM(D60,D83)</f>
        <v>33</v>
      </c>
      <c r="E20" s="9">
        <f>SUM(E60,E83)</f>
        <v>2447</v>
      </c>
      <c r="F20" s="9">
        <f>SUM(F60,F83)</f>
        <v>1503</v>
      </c>
      <c r="G20" s="9">
        <f>SUM(G60,G83)</f>
        <v>3950</v>
      </c>
      <c r="H20" s="9">
        <f>SUM(H60,H83)</f>
        <v>220</v>
      </c>
      <c r="I20" s="9">
        <f>SUM(I60,I83)</f>
        <v>230</v>
      </c>
      <c r="J20" s="9">
        <f>SUM(J60,J83)</f>
        <v>450</v>
      </c>
      <c r="K20" s="9">
        <f>SUM(K60,K83)</f>
        <v>282</v>
      </c>
      <c r="L20" s="9">
        <f>SUM(L60,L83)</f>
        <v>317</v>
      </c>
      <c r="M20" s="9">
        <f>SUM(M60,M83)</f>
        <v>599</v>
      </c>
    </row>
    <row r="21" spans="1:13" s="3" customFormat="1" ht="15" customHeight="1" x14ac:dyDescent="0.25">
      <c r="A21" s="30" t="s">
        <v>4</v>
      </c>
      <c r="B21" s="9">
        <f>SUM(B37,B61,B84)</f>
        <v>840</v>
      </c>
      <c r="C21" s="9">
        <f>SUM(C37,C61,C84)</f>
        <v>44</v>
      </c>
      <c r="D21" s="9">
        <f>SUM(D37,D61,D84)</f>
        <v>884</v>
      </c>
      <c r="E21" s="9">
        <f>SUM(E37,E61,E84)</f>
        <v>23302</v>
      </c>
      <c r="F21" s="9">
        <f>SUM(F37,F61,F84)</f>
        <v>2621</v>
      </c>
      <c r="G21" s="9">
        <f>SUM(G37,G61,G84)</f>
        <v>25923</v>
      </c>
      <c r="H21" s="9">
        <f>SUM(H37,H61,H84)</f>
        <v>73520</v>
      </c>
      <c r="I21" s="9">
        <f>SUM(I37,I61,I84)</f>
        <v>525</v>
      </c>
      <c r="J21" s="9">
        <f>SUM(J37,J61,J84)</f>
        <v>74045</v>
      </c>
      <c r="K21" s="9">
        <f>SUM(K37,K61,K84)</f>
        <v>1550</v>
      </c>
      <c r="L21" s="9">
        <f>SUM(L37,L61,L84)</f>
        <v>89</v>
      </c>
      <c r="M21" s="9">
        <f>SUM(M37,M61,M84)</f>
        <v>1639</v>
      </c>
    </row>
    <row r="22" spans="1:13" s="3" customFormat="1" ht="15" customHeight="1" x14ac:dyDescent="0.25">
      <c r="A22" s="30" t="s">
        <v>3</v>
      </c>
      <c r="B22" s="9">
        <f>SUM(B38,B62,B85)</f>
        <v>263</v>
      </c>
      <c r="C22" s="9">
        <f>SUM(C38,C62,C85)</f>
        <v>52</v>
      </c>
      <c r="D22" s="9">
        <f>SUM(D38,D62,D85)</f>
        <v>315</v>
      </c>
      <c r="E22" s="9">
        <f>SUM(E38,E62,E85)</f>
        <v>68084</v>
      </c>
      <c r="F22" s="9">
        <f>SUM(F38,F62,F85)</f>
        <v>10722</v>
      </c>
      <c r="G22" s="9">
        <f>SUM(G38,G62,G85)</f>
        <v>78806</v>
      </c>
      <c r="H22" s="9">
        <f>SUM(H38,H62,H85)</f>
        <v>680</v>
      </c>
      <c r="I22" s="9">
        <f>SUM(I38,I62,I85)</f>
        <v>125</v>
      </c>
      <c r="J22" s="9">
        <f>SUM(J38,J62,J85)</f>
        <v>805</v>
      </c>
      <c r="K22" s="9">
        <f>SUM(K38,K62,K85)</f>
        <v>617</v>
      </c>
      <c r="L22" s="9">
        <f>SUM(L38,L62,L85)</f>
        <v>66</v>
      </c>
      <c r="M22" s="9">
        <f>SUM(M38,M62,M85)</f>
        <v>683</v>
      </c>
    </row>
    <row r="23" spans="1:13" s="3" customFormat="1" ht="9" customHeight="1" x14ac:dyDescent="0.25">
      <c r="A23" s="10"/>
      <c r="B23" s="9"/>
      <c r="C23" s="9"/>
      <c r="D23" s="9"/>
      <c r="E23" s="9"/>
      <c r="F23" s="9"/>
      <c r="G23" s="9"/>
      <c r="H23" s="9"/>
      <c r="I23" s="9"/>
      <c r="J23" s="9"/>
      <c r="K23" s="9"/>
      <c r="M23" s="9"/>
    </row>
    <row r="24" spans="1:13" s="3" customFormat="1" ht="15" customHeight="1" x14ac:dyDescent="0.25">
      <c r="A24" s="8" t="s">
        <v>2</v>
      </c>
      <c r="B24" s="7">
        <f>+B40+B64+B87</f>
        <v>8185</v>
      </c>
      <c r="C24" s="7">
        <f>+C40+C64+C87</f>
        <v>664</v>
      </c>
      <c r="D24" s="7">
        <f>+D40+D64+D87</f>
        <v>8849</v>
      </c>
      <c r="E24" s="7">
        <f>+E40+E64+E87</f>
        <v>497944</v>
      </c>
      <c r="F24" s="7">
        <f>+F40+F64+F87</f>
        <v>146486</v>
      </c>
      <c r="G24" s="7">
        <f>+G40+G64+G87</f>
        <v>644430</v>
      </c>
      <c r="H24" s="7">
        <f>+H40+H64+H87</f>
        <v>591199</v>
      </c>
      <c r="I24" s="7">
        <f>+I40+I64+I87</f>
        <v>29541</v>
      </c>
      <c r="J24" s="7">
        <f>+J40+J64+J87</f>
        <v>620740</v>
      </c>
      <c r="K24" s="7">
        <f>+K40+K64+K87</f>
        <v>27550</v>
      </c>
      <c r="L24" s="7">
        <f>+L40+L64+L87</f>
        <v>5798</v>
      </c>
      <c r="M24" s="7">
        <f>+M40+M64+M87</f>
        <v>33348</v>
      </c>
    </row>
    <row r="25" spans="1:13" s="3" customFormat="1" x14ac:dyDescent="0.25">
      <c r="A25" s="10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</row>
    <row r="26" spans="1:13" s="3" customFormat="1" ht="15" customHeight="1" x14ac:dyDescent="0.25">
      <c r="A26" s="19" t="s">
        <v>27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</row>
    <row r="27" spans="1:13" s="3" customFormat="1" ht="15" customHeight="1" x14ac:dyDescent="0.25">
      <c r="A27" s="18">
        <v>2018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</row>
    <row r="28" spans="1:13" s="3" customFormat="1" x14ac:dyDescent="0.25">
      <c r="A28" s="10"/>
      <c r="B28" s="11"/>
      <c r="C28" s="11"/>
      <c r="D28" s="11"/>
      <c r="E28" s="11"/>
      <c r="F28" s="11"/>
      <c r="G28" s="11"/>
      <c r="H28" s="11"/>
      <c r="I28" s="11"/>
      <c r="J28" s="11"/>
      <c r="K28" s="11"/>
    </row>
    <row r="29" spans="1:13" s="3" customFormat="1" ht="15" customHeight="1" x14ac:dyDescent="0.25">
      <c r="A29" s="16"/>
      <c r="B29" s="17" t="s">
        <v>23</v>
      </c>
      <c r="C29" s="17"/>
      <c r="D29" s="17"/>
      <c r="E29" s="17" t="s">
        <v>22</v>
      </c>
      <c r="F29" s="17"/>
      <c r="G29" s="17"/>
      <c r="H29" s="17" t="s">
        <v>21</v>
      </c>
      <c r="I29" s="17"/>
      <c r="J29" s="17"/>
      <c r="K29" s="17" t="s">
        <v>20</v>
      </c>
      <c r="L29" s="17"/>
      <c r="M29" s="17"/>
    </row>
    <row r="30" spans="1:13" s="3" customFormat="1" ht="15" customHeight="1" x14ac:dyDescent="0.25">
      <c r="A30" s="16"/>
      <c r="B30" s="15" t="s">
        <v>19</v>
      </c>
      <c r="C30" s="15" t="s">
        <v>18</v>
      </c>
      <c r="D30" s="15" t="s">
        <v>17</v>
      </c>
      <c r="E30" s="15" t="s">
        <v>19</v>
      </c>
      <c r="F30" s="15" t="s">
        <v>18</v>
      </c>
      <c r="G30" s="15" t="s">
        <v>17</v>
      </c>
      <c r="H30" s="15" t="s">
        <v>19</v>
      </c>
      <c r="I30" s="15" t="s">
        <v>18</v>
      </c>
      <c r="J30" s="15" t="s">
        <v>17</v>
      </c>
      <c r="K30" s="15" t="s">
        <v>19</v>
      </c>
      <c r="L30" s="15" t="s">
        <v>18</v>
      </c>
      <c r="M30" s="15" t="s">
        <v>17</v>
      </c>
    </row>
    <row r="31" spans="1:13" s="3" customFormat="1" ht="9" customHeight="1" x14ac:dyDescent="0.25">
      <c r="A31" s="10"/>
      <c r="B31" s="25"/>
      <c r="C31" s="25"/>
      <c r="D31" s="25"/>
      <c r="E31" s="25"/>
      <c r="F31" s="25"/>
      <c r="G31" s="25"/>
      <c r="H31" s="25"/>
      <c r="I31" s="25"/>
      <c r="J31" s="25"/>
      <c r="K31" s="25"/>
    </row>
    <row r="32" spans="1:13" s="3" customFormat="1" ht="15" customHeight="1" x14ac:dyDescent="0.25">
      <c r="A32" s="10" t="s">
        <v>16</v>
      </c>
      <c r="B32" s="11">
        <v>0</v>
      </c>
      <c r="C32" s="11">
        <v>1</v>
      </c>
      <c r="D32" s="11">
        <f>SUM(B32:C32)</f>
        <v>1</v>
      </c>
      <c r="E32" s="11">
        <v>0</v>
      </c>
      <c r="F32" s="11">
        <v>132</v>
      </c>
      <c r="G32" s="9">
        <f>SUM(E32:F32)</f>
        <v>132</v>
      </c>
      <c r="H32" s="11">
        <v>0</v>
      </c>
      <c r="I32" s="11">
        <v>1</v>
      </c>
      <c r="J32" s="9">
        <f>SUM(H32:I32)</f>
        <v>1</v>
      </c>
      <c r="K32" s="25">
        <v>0</v>
      </c>
      <c r="L32" s="3">
        <v>1</v>
      </c>
      <c r="M32" s="9">
        <f>SUM(K32:L32)</f>
        <v>1</v>
      </c>
    </row>
    <row r="33" spans="1:13" s="3" customFormat="1" ht="15" customHeight="1" x14ac:dyDescent="0.2">
      <c r="A33" s="12" t="s">
        <v>13</v>
      </c>
      <c r="B33" s="27">
        <v>684</v>
      </c>
      <c r="C33" s="27">
        <v>27</v>
      </c>
      <c r="D33" s="11">
        <f>SUM(B33:C33)</f>
        <v>711</v>
      </c>
      <c r="E33" s="27">
        <v>20427</v>
      </c>
      <c r="F33" s="27">
        <v>17998</v>
      </c>
      <c r="G33" s="9">
        <f>SUM(E33:F33)</f>
        <v>38425</v>
      </c>
      <c r="H33" s="27">
        <v>20440</v>
      </c>
      <c r="I33" s="27">
        <v>845</v>
      </c>
      <c r="J33" s="9">
        <f>SUM(H33:I33)</f>
        <v>21285</v>
      </c>
      <c r="K33" s="24">
        <v>1176</v>
      </c>
      <c r="L33" s="24">
        <v>44</v>
      </c>
      <c r="M33" s="9">
        <f>SUM(K33:L33)</f>
        <v>1220</v>
      </c>
    </row>
    <row r="34" spans="1:13" s="3" customFormat="1" ht="15" customHeight="1" x14ac:dyDescent="0.2">
      <c r="A34" s="29" t="s">
        <v>12</v>
      </c>
      <c r="B34" s="27">
        <v>52</v>
      </c>
      <c r="C34" s="27">
        <v>22</v>
      </c>
      <c r="D34" s="11">
        <f>SUM(B34:C34)</f>
        <v>74</v>
      </c>
      <c r="E34" s="27">
        <v>14527</v>
      </c>
      <c r="F34" s="27">
        <v>36839</v>
      </c>
      <c r="G34" s="9">
        <f>SUM(E34:F34)</f>
        <v>51366</v>
      </c>
      <c r="H34" s="27">
        <v>9533</v>
      </c>
      <c r="I34" s="27">
        <v>3446</v>
      </c>
      <c r="J34" s="9">
        <f>SUM(H34:I34)</f>
        <v>12979</v>
      </c>
      <c r="K34" s="24">
        <v>457</v>
      </c>
      <c r="L34" s="24">
        <v>292</v>
      </c>
      <c r="M34" s="9">
        <f>SUM(K34:L34)</f>
        <v>749</v>
      </c>
    </row>
    <row r="35" spans="1:13" s="3" customFormat="1" ht="15" customHeight="1" x14ac:dyDescent="0.2">
      <c r="A35" s="28" t="s">
        <v>10</v>
      </c>
      <c r="B35" s="27">
        <v>0</v>
      </c>
      <c r="C35" s="27">
        <v>1</v>
      </c>
      <c r="D35" s="11">
        <f>SUM(B35:C35)</f>
        <v>1</v>
      </c>
      <c r="E35" s="27">
        <v>0</v>
      </c>
      <c r="F35" s="27">
        <v>791</v>
      </c>
      <c r="G35" s="9">
        <f>SUM(E35:F35)</f>
        <v>791</v>
      </c>
      <c r="H35" s="27">
        <v>0</v>
      </c>
      <c r="I35" s="27">
        <v>3</v>
      </c>
      <c r="J35" s="9">
        <f>SUM(H35:I35)</f>
        <v>3</v>
      </c>
      <c r="K35" s="24">
        <v>0</v>
      </c>
      <c r="L35" s="24">
        <v>3</v>
      </c>
      <c r="M35" s="9">
        <f>SUM(K35:L35)</f>
        <v>3</v>
      </c>
    </row>
    <row r="36" spans="1:13" s="3" customFormat="1" ht="15" customHeight="1" x14ac:dyDescent="0.2">
      <c r="A36" s="10" t="s">
        <v>7</v>
      </c>
      <c r="B36" s="27">
        <v>5</v>
      </c>
      <c r="C36" s="27">
        <v>0</v>
      </c>
      <c r="D36" s="11">
        <f>SUM(B36:C36)</f>
        <v>5</v>
      </c>
      <c r="E36" s="27">
        <v>158</v>
      </c>
      <c r="F36" s="27">
        <v>0</v>
      </c>
      <c r="G36" s="9">
        <f>SUM(E36:F36)</f>
        <v>158</v>
      </c>
      <c r="H36" s="27">
        <v>360</v>
      </c>
      <c r="I36" s="27">
        <v>0</v>
      </c>
      <c r="J36" s="9">
        <f>SUM(H36:I36)</f>
        <v>360</v>
      </c>
      <c r="K36" s="24">
        <v>29</v>
      </c>
      <c r="L36" s="24">
        <v>0</v>
      </c>
      <c r="M36" s="9">
        <f>SUM(K36:L36)</f>
        <v>29</v>
      </c>
    </row>
    <row r="37" spans="1:13" s="3" customFormat="1" ht="15" customHeight="1" x14ac:dyDescent="0.2">
      <c r="A37" s="12" t="s">
        <v>4</v>
      </c>
      <c r="B37" s="27">
        <v>7</v>
      </c>
      <c r="C37" s="27">
        <v>0</v>
      </c>
      <c r="D37" s="11">
        <f>SUM(B37:C37)</f>
        <v>7</v>
      </c>
      <c r="E37" s="27">
        <v>443</v>
      </c>
      <c r="F37" s="27">
        <v>0</v>
      </c>
      <c r="G37" s="9">
        <f>SUM(E37:F37)</f>
        <v>443</v>
      </c>
      <c r="H37" s="27">
        <v>210</v>
      </c>
      <c r="I37" s="27">
        <v>0</v>
      </c>
      <c r="J37" s="9">
        <f>SUM(H37:I37)</f>
        <v>210</v>
      </c>
      <c r="K37" s="24">
        <v>22</v>
      </c>
      <c r="L37" s="24">
        <v>0</v>
      </c>
      <c r="M37" s="9">
        <f>SUM(K37:L37)</f>
        <v>22</v>
      </c>
    </row>
    <row r="38" spans="1:13" s="3" customFormat="1" ht="15" customHeight="1" x14ac:dyDescent="0.2">
      <c r="A38" s="12" t="s">
        <v>3</v>
      </c>
      <c r="B38" s="27">
        <v>16</v>
      </c>
      <c r="C38" s="27">
        <v>47</v>
      </c>
      <c r="D38" s="11">
        <f>SUM(B38:C38)</f>
        <v>63</v>
      </c>
      <c r="E38" s="27">
        <v>629</v>
      </c>
      <c r="F38" s="27">
        <v>10433</v>
      </c>
      <c r="G38" s="9">
        <f>SUM(E38:F38)</f>
        <v>11062</v>
      </c>
      <c r="H38" s="27">
        <v>47</v>
      </c>
      <c r="I38" s="27">
        <v>95</v>
      </c>
      <c r="J38" s="9">
        <f>SUM(H38:I38)</f>
        <v>142</v>
      </c>
      <c r="K38" s="24">
        <v>39</v>
      </c>
      <c r="L38" s="24">
        <v>49</v>
      </c>
      <c r="M38" s="9">
        <f>SUM(K38:L38)</f>
        <v>88</v>
      </c>
    </row>
    <row r="39" spans="1:13" s="3" customFormat="1" ht="9" customHeight="1" x14ac:dyDescent="0.25">
      <c r="A39" s="10"/>
      <c r="B39" s="11"/>
      <c r="C39" s="11"/>
      <c r="D39" s="9"/>
      <c r="E39" s="9"/>
      <c r="F39" s="9"/>
      <c r="G39" s="9"/>
      <c r="H39" s="9"/>
      <c r="I39" s="9"/>
      <c r="J39" s="9"/>
      <c r="K39" s="9"/>
    </row>
    <row r="40" spans="1:13" s="3" customFormat="1" ht="15" customHeight="1" x14ac:dyDescent="0.25">
      <c r="A40" s="8" t="s">
        <v>2</v>
      </c>
      <c r="B40" s="7">
        <f>SUM(B32:B38)</f>
        <v>764</v>
      </c>
      <c r="C40" s="7">
        <f>SUM(C32:C38)</f>
        <v>98</v>
      </c>
      <c r="D40" s="7">
        <f>SUM(D32:D38)</f>
        <v>862</v>
      </c>
      <c r="E40" s="7">
        <f>SUM(E32:E38)</f>
        <v>36184</v>
      </c>
      <c r="F40" s="7">
        <f>SUM(F32:F38)</f>
        <v>66193</v>
      </c>
      <c r="G40" s="7">
        <f>SUM(G32:G38)</f>
        <v>102377</v>
      </c>
      <c r="H40" s="7">
        <f>SUM(H32:H38)</f>
        <v>30590</v>
      </c>
      <c r="I40" s="7">
        <f>SUM(I32:I38)</f>
        <v>4390</v>
      </c>
      <c r="J40" s="7">
        <f>SUM(J32:J38)</f>
        <v>34980</v>
      </c>
      <c r="K40" s="7">
        <f>SUM(K32:K38)</f>
        <v>1723</v>
      </c>
      <c r="L40" s="7">
        <f>SUM(L32:L38)</f>
        <v>389</v>
      </c>
      <c r="M40" s="7">
        <f>SUM(M32:M38)</f>
        <v>2112</v>
      </c>
    </row>
    <row r="41" spans="1:13" s="3" customFormat="1" x14ac:dyDescent="0.25">
      <c r="A41" s="26"/>
      <c r="B41" s="25"/>
      <c r="C41" s="25"/>
      <c r="D41" s="25"/>
      <c r="E41" s="25"/>
      <c r="F41" s="25"/>
      <c r="G41" s="25"/>
      <c r="H41" s="25"/>
      <c r="I41" s="25"/>
      <c r="J41" s="25"/>
      <c r="K41" s="25"/>
    </row>
    <row r="42" spans="1:13" s="3" customFormat="1" ht="15" customHeight="1" x14ac:dyDescent="0.25">
      <c r="A42" s="19" t="s">
        <v>26</v>
      </c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</row>
    <row r="43" spans="1:13" s="3" customFormat="1" ht="15" customHeight="1" x14ac:dyDescent="0.25">
      <c r="A43" s="18">
        <v>2018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</row>
    <row r="44" spans="1:13" s="3" customFormat="1" x14ac:dyDescent="0.25">
      <c r="A44" s="10"/>
      <c r="B44" s="11"/>
      <c r="C44" s="11"/>
      <c r="D44" s="11"/>
      <c r="E44" s="11"/>
      <c r="F44" s="11"/>
      <c r="G44" s="11"/>
      <c r="H44" s="11"/>
      <c r="I44" s="11"/>
      <c r="J44" s="11"/>
      <c r="K44" s="11"/>
    </row>
    <row r="45" spans="1:13" s="3" customFormat="1" ht="15" customHeight="1" x14ac:dyDescent="0.25">
      <c r="A45" s="16"/>
      <c r="B45" s="17" t="s">
        <v>23</v>
      </c>
      <c r="C45" s="17"/>
      <c r="D45" s="17"/>
      <c r="E45" s="17" t="s">
        <v>22</v>
      </c>
      <c r="F45" s="17"/>
      <c r="G45" s="17"/>
      <c r="H45" s="17" t="s">
        <v>21</v>
      </c>
      <c r="I45" s="17"/>
      <c r="J45" s="17"/>
      <c r="K45" s="17" t="s">
        <v>20</v>
      </c>
      <c r="L45" s="17"/>
      <c r="M45" s="17"/>
    </row>
    <row r="46" spans="1:13" s="3" customFormat="1" ht="15" customHeight="1" x14ac:dyDescent="0.25">
      <c r="A46" s="16"/>
      <c r="B46" s="15" t="s">
        <v>19</v>
      </c>
      <c r="C46" s="15" t="s">
        <v>18</v>
      </c>
      <c r="D46" s="15" t="s">
        <v>17</v>
      </c>
      <c r="E46" s="15" t="s">
        <v>19</v>
      </c>
      <c r="F46" s="15" t="s">
        <v>18</v>
      </c>
      <c r="G46" s="15" t="s">
        <v>17</v>
      </c>
      <c r="H46" s="15" t="s">
        <v>19</v>
      </c>
      <c r="I46" s="15" t="s">
        <v>18</v>
      </c>
      <c r="J46" s="15" t="s">
        <v>17</v>
      </c>
      <c r="K46" s="15" t="s">
        <v>19</v>
      </c>
      <c r="L46" s="15" t="s">
        <v>18</v>
      </c>
      <c r="M46" s="15" t="s">
        <v>17</v>
      </c>
    </row>
    <row r="47" spans="1:13" s="3" customFormat="1" ht="9" customHeight="1" x14ac:dyDescent="0.25">
      <c r="A47" s="10"/>
      <c r="B47" s="25"/>
      <c r="C47" s="25"/>
      <c r="D47" s="25"/>
      <c r="E47" s="25"/>
      <c r="F47" s="25"/>
      <c r="G47" s="25"/>
      <c r="H47" s="25"/>
      <c r="I47" s="25"/>
      <c r="J47" s="25"/>
      <c r="K47" s="25"/>
    </row>
    <row r="48" spans="1:13" s="3" customFormat="1" ht="15" customHeight="1" x14ac:dyDescent="0.2">
      <c r="A48" s="23" t="s">
        <v>16</v>
      </c>
      <c r="B48" s="24">
        <v>41</v>
      </c>
      <c r="C48" s="24">
        <v>15</v>
      </c>
      <c r="D48" s="22">
        <f>SUM(B48:C48)</f>
        <v>56</v>
      </c>
      <c r="E48" s="22">
        <v>2713</v>
      </c>
      <c r="F48" s="22">
        <v>1179</v>
      </c>
      <c r="G48" s="22">
        <f>SUM(E48:F48)</f>
        <v>3892</v>
      </c>
      <c r="H48" s="22">
        <v>392</v>
      </c>
      <c r="I48" s="22">
        <v>225</v>
      </c>
      <c r="J48" s="22">
        <f>SUM(H48:I48)</f>
        <v>617</v>
      </c>
      <c r="K48" s="22">
        <v>676</v>
      </c>
      <c r="L48" s="3">
        <v>309</v>
      </c>
      <c r="M48" s="11">
        <f>SUM(K48:L48)</f>
        <v>985</v>
      </c>
    </row>
    <row r="49" spans="1:13" s="3" customFormat="1" ht="15" customHeight="1" x14ac:dyDescent="0.2">
      <c r="A49" s="23" t="s">
        <v>15</v>
      </c>
      <c r="B49" s="24">
        <v>441</v>
      </c>
      <c r="C49" s="24">
        <v>133</v>
      </c>
      <c r="D49" s="22">
        <f>SUM(B49:C49)</f>
        <v>574</v>
      </c>
      <c r="E49" s="22">
        <v>38219</v>
      </c>
      <c r="F49" s="22">
        <v>7788</v>
      </c>
      <c r="G49" s="22">
        <f>SUM(E49:F49)</f>
        <v>46007</v>
      </c>
      <c r="H49" s="22">
        <v>2470</v>
      </c>
      <c r="I49" s="22">
        <v>549</v>
      </c>
      <c r="J49" s="22">
        <f>SUM(H49:I49)</f>
        <v>3019</v>
      </c>
      <c r="K49" s="22">
        <v>1051</v>
      </c>
      <c r="L49" s="3">
        <v>345</v>
      </c>
      <c r="M49" s="11">
        <f>SUM(K49:L49)</f>
        <v>1396</v>
      </c>
    </row>
    <row r="50" spans="1:13" s="3" customFormat="1" ht="15" customHeight="1" x14ac:dyDescent="0.2">
      <c r="A50" s="23" t="s">
        <v>14</v>
      </c>
      <c r="B50" s="24">
        <v>31</v>
      </c>
      <c r="C50" s="24">
        <v>29</v>
      </c>
      <c r="D50" s="22">
        <f>SUM(B50:C50)</f>
        <v>60</v>
      </c>
      <c r="E50" s="22">
        <v>5566</v>
      </c>
      <c r="F50" s="22">
        <v>7876</v>
      </c>
      <c r="G50" s="22">
        <f>SUM(E50:F50)</f>
        <v>13442</v>
      </c>
      <c r="H50" s="22">
        <v>625</v>
      </c>
      <c r="I50" s="22">
        <v>619</v>
      </c>
      <c r="J50" s="22">
        <f>SUM(H50:I50)</f>
        <v>1244</v>
      </c>
      <c r="K50" s="22">
        <v>651</v>
      </c>
      <c r="L50" s="3">
        <v>1025</v>
      </c>
      <c r="M50" s="11">
        <f>SUM(K50:L50)</f>
        <v>1676</v>
      </c>
    </row>
    <row r="51" spans="1:13" s="3" customFormat="1" ht="15" customHeight="1" x14ac:dyDescent="0.2">
      <c r="A51" s="23" t="s">
        <v>13</v>
      </c>
      <c r="B51" s="24">
        <v>4095</v>
      </c>
      <c r="C51" s="24">
        <v>113</v>
      </c>
      <c r="D51" s="22">
        <f>SUM(B51:C51)</f>
        <v>4208</v>
      </c>
      <c r="E51" s="22">
        <v>74068</v>
      </c>
      <c r="F51" s="22">
        <v>4374</v>
      </c>
      <c r="G51" s="22">
        <f>SUM(E51:F51)</f>
        <v>78442</v>
      </c>
      <c r="H51" s="22">
        <v>243640</v>
      </c>
      <c r="I51" s="22">
        <v>6942</v>
      </c>
      <c r="J51" s="22">
        <f>SUM(H51:I51)</f>
        <v>250582</v>
      </c>
      <c r="K51" s="22">
        <v>7780</v>
      </c>
      <c r="L51" s="3">
        <v>482</v>
      </c>
      <c r="M51" s="11">
        <f>SUM(K51:L51)</f>
        <v>8262</v>
      </c>
    </row>
    <row r="52" spans="1:13" s="3" customFormat="1" ht="15" customHeight="1" x14ac:dyDescent="0.2">
      <c r="A52" s="23" t="s">
        <v>12</v>
      </c>
      <c r="B52" s="24">
        <v>721</v>
      </c>
      <c r="C52" s="24">
        <v>30</v>
      </c>
      <c r="D52" s="22">
        <f>SUM(B52:C52)</f>
        <v>751</v>
      </c>
      <c r="E52" s="22">
        <v>16734</v>
      </c>
      <c r="F52" s="22">
        <v>691</v>
      </c>
      <c r="G52" s="22">
        <f>SUM(E52:F52)</f>
        <v>17425</v>
      </c>
      <c r="H52" s="22">
        <v>206974</v>
      </c>
      <c r="I52" s="22">
        <v>13169</v>
      </c>
      <c r="J52" s="22">
        <f>SUM(H52:I52)</f>
        <v>220143</v>
      </c>
      <c r="K52" s="22">
        <v>7553</v>
      </c>
      <c r="L52" s="3">
        <v>629</v>
      </c>
      <c r="M52" s="11">
        <f>SUM(K52:L52)</f>
        <v>8182</v>
      </c>
    </row>
    <row r="53" spans="1:13" s="3" customFormat="1" ht="15" customHeight="1" x14ac:dyDescent="0.2">
      <c r="A53" s="23" t="s">
        <v>11</v>
      </c>
      <c r="B53" s="24">
        <v>32</v>
      </c>
      <c r="C53" s="24">
        <v>7</v>
      </c>
      <c r="D53" s="22">
        <f>SUM(B53:C53)</f>
        <v>39</v>
      </c>
      <c r="E53" s="22">
        <v>2220</v>
      </c>
      <c r="F53" s="22">
        <v>385</v>
      </c>
      <c r="G53" s="22">
        <f>SUM(E53:F53)</f>
        <v>2605</v>
      </c>
      <c r="H53" s="22">
        <v>311</v>
      </c>
      <c r="I53" s="22">
        <v>24</v>
      </c>
      <c r="J53" s="22">
        <f>SUM(H53:I53)</f>
        <v>335</v>
      </c>
      <c r="K53" s="22">
        <v>257</v>
      </c>
      <c r="L53" s="3">
        <v>44</v>
      </c>
      <c r="M53" s="11">
        <f>SUM(K53:L53)</f>
        <v>301</v>
      </c>
    </row>
    <row r="54" spans="1:13" s="3" customFormat="1" ht="15" customHeight="1" x14ac:dyDescent="0.2">
      <c r="A54" s="23" t="s">
        <v>10</v>
      </c>
      <c r="B54" s="24">
        <v>67</v>
      </c>
      <c r="C54" s="24">
        <v>10</v>
      </c>
      <c r="D54" s="22">
        <f>SUM(B54:C54)</f>
        <v>77</v>
      </c>
      <c r="E54" s="22">
        <v>9531</v>
      </c>
      <c r="F54" s="22">
        <v>587</v>
      </c>
      <c r="G54" s="22">
        <f>SUM(E54:F54)</f>
        <v>10118</v>
      </c>
      <c r="H54" s="22">
        <v>984</v>
      </c>
      <c r="I54" s="22">
        <v>138</v>
      </c>
      <c r="J54" s="22">
        <f>SUM(H54:I54)</f>
        <v>1122</v>
      </c>
      <c r="K54" s="22">
        <v>954</v>
      </c>
      <c r="L54" s="3">
        <v>165</v>
      </c>
      <c r="M54" s="11">
        <f>SUM(K54:L54)</f>
        <v>1119</v>
      </c>
    </row>
    <row r="55" spans="1:13" s="3" customFormat="1" ht="15" customHeight="1" x14ac:dyDescent="0.2">
      <c r="A55" s="23" t="s">
        <v>9</v>
      </c>
      <c r="B55" s="24">
        <v>42</v>
      </c>
      <c r="C55" s="24">
        <v>19</v>
      </c>
      <c r="D55" s="22">
        <f>SUM(B55:C55)</f>
        <v>61</v>
      </c>
      <c r="E55" s="22">
        <v>31759</v>
      </c>
      <c r="F55" s="22">
        <v>879</v>
      </c>
      <c r="G55" s="22">
        <f>SUM(E55:F55)</f>
        <v>32638</v>
      </c>
      <c r="H55" s="22">
        <v>114</v>
      </c>
      <c r="I55" s="22">
        <v>53</v>
      </c>
      <c r="J55" s="22">
        <f>SUM(H55:I55)</f>
        <v>167</v>
      </c>
      <c r="K55" s="22">
        <v>251</v>
      </c>
      <c r="L55" s="3">
        <v>85</v>
      </c>
      <c r="M55" s="11">
        <f>SUM(K55:L55)</f>
        <v>336</v>
      </c>
    </row>
    <row r="56" spans="1:13" s="3" customFormat="1" ht="15" customHeight="1" x14ac:dyDescent="0.2">
      <c r="A56" s="23" t="s">
        <v>25</v>
      </c>
      <c r="B56" s="24">
        <v>10</v>
      </c>
      <c r="C56" s="24">
        <v>2</v>
      </c>
      <c r="D56" s="22">
        <f>SUM(B56:C56)</f>
        <v>12</v>
      </c>
      <c r="E56" s="22">
        <v>296</v>
      </c>
      <c r="F56" s="22">
        <v>6560</v>
      </c>
      <c r="G56" s="22">
        <f>SUM(E56:F56)</f>
        <v>6856</v>
      </c>
      <c r="H56" s="22">
        <v>680</v>
      </c>
      <c r="I56" s="22">
        <v>340</v>
      </c>
      <c r="J56" s="22">
        <f>SUM(H56:I56)</f>
        <v>1020</v>
      </c>
      <c r="K56" s="22">
        <v>29</v>
      </c>
      <c r="L56" s="3">
        <v>3</v>
      </c>
      <c r="M56" s="11">
        <f>SUM(K56:L56)</f>
        <v>32</v>
      </c>
    </row>
    <row r="57" spans="1:13" s="3" customFormat="1" ht="15" customHeight="1" x14ac:dyDescent="0.2">
      <c r="A57" s="23" t="s">
        <v>8</v>
      </c>
      <c r="B57" s="24">
        <v>73</v>
      </c>
      <c r="C57" s="24">
        <v>7</v>
      </c>
      <c r="D57" s="22">
        <f>SUM(B57:C57)</f>
        <v>80</v>
      </c>
      <c r="E57" s="22">
        <v>133441</v>
      </c>
      <c r="F57" s="22">
        <v>675</v>
      </c>
      <c r="G57" s="22">
        <f>SUM(E57:F57)</f>
        <v>134116</v>
      </c>
      <c r="H57" s="22">
        <v>506</v>
      </c>
      <c r="I57" s="22">
        <v>24</v>
      </c>
      <c r="J57" s="22">
        <f>SUM(H57:I57)</f>
        <v>530</v>
      </c>
      <c r="K57" s="22">
        <v>392</v>
      </c>
      <c r="L57" s="3">
        <v>28</v>
      </c>
      <c r="M57" s="11">
        <f>SUM(K57:L57)</f>
        <v>420</v>
      </c>
    </row>
    <row r="58" spans="1:13" s="3" customFormat="1" ht="15" customHeight="1" x14ac:dyDescent="0.2">
      <c r="A58" s="23" t="s">
        <v>7</v>
      </c>
      <c r="B58" s="24">
        <v>365</v>
      </c>
      <c r="C58" s="24">
        <v>35</v>
      </c>
      <c r="D58" s="22">
        <f>SUM(B58:C58)</f>
        <v>400</v>
      </c>
      <c r="E58" s="22">
        <v>33115</v>
      </c>
      <c r="F58" s="22">
        <v>3394</v>
      </c>
      <c r="G58" s="22">
        <f>SUM(E58:F58)</f>
        <v>36509</v>
      </c>
      <c r="H58" s="22">
        <v>4850</v>
      </c>
      <c r="I58" s="22">
        <v>546</v>
      </c>
      <c r="J58" s="22">
        <f>SUM(H58:I58)</f>
        <v>5396</v>
      </c>
      <c r="K58" s="22">
        <v>1063</v>
      </c>
      <c r="L58" s="3">
        <v>372</v>
      </c>
      <c r="M58" s="11">
        <f>SUM(K58:L58)</f>
        <v>1435</v>
      </c>
    </row>
    <row r="59" spans="1:13" s="3" customFormat="1" ht="15" customHeight="1" x14ac:dyDescent="0.2">
      <c r="A59" s="23" t="s">
        <v>6</v>
      </c>
      <c r="B59" s="24">
        <v>118</v>
      </c>
      <c r="C59" s="24">
        <v>28</v>
      </c>
      <c r="D59" s="22">
        <f>SUM(B59:C59)</f>
        <v>146</v>
      </c>
      <c r="E59" s="22">
        <v>5006</v>
      </c>
      <c r="F59" s="22">
        <v>1094</v>
      </c>
      <c r="G59" s="22">
        <f>SUM(E59:F59)</f>
        <v>6100</v>
      </c>
      <c r="H59" s="22">
        <v>1939</v>
      </c>
      <c r="I59" s="22">
        <v>84</v>
      </c>
      <c r="J59" s="22">
        <f>SUM(H59:I59)</f>
        <v>2023</v>
      </c>
      <c r="K59" s="22">
        <v>368</v>
      </c>
      <c r="L59" s="3">
        <v>157</v>
      </c>
      <c r="M59" s="11">
        <f>SUM(K59:L59)</f>
        <v>525</v>
      </c>
    </row>
    <row r="60" spans="1:13" s="3" customFormat="1" ht="15" customHeight="1" x14ac:dyDescent="0.2">
      <c r="A60" s="23" t="s">
        <v>5</v>
      </c>
      <c r="B60" s="24">
        <v>18</v>
      </c>
      <c r="C60" s="24">
        <v>12</v>
      </c>
      <c r="D60" s="22">
        <f>SUM(B60:C60)</f>
        <v>30</v>
      </c>
      <c r="E60" s="22">
        <v>1985</v>
      </c>
      <c r="F60" s="22">
        <v>1503</v>
      </c>
      <c r="G60" s="22">
        <f>SUM(E60:F60)</f>
        <v>3488</v>
      </c>
      <c r="H60" s="22">
        <v>185</v>
      </c>
      <c r="I60" s="22">
        <v>230</v>
      </c>
      <c r="J60" s="22">
        <f>SUM(H60:I60)</f>
        <v>415</v>
      </c>
      <c r="K60" s="22">
        <v>229</v>
      </c>
      <c r="L60" s="3">
        <v>317</v>
      </c>
      <c r="M60" s="11">
        <f>SUM(K60:L60)</f>
        <v>546</v>
      </c>
    </row>
    <row r="61" spans="1:13" s="3" customFormat="1" ht="15" customHeight="1" x14ac:dyDescent="0.2">
      <c r="A61" s="23" t="s">
        <v>4</v>
      </c>
      <c r="B61" s="24">
        <v>820</v>
      </c>
      <c r="C61" s="24">
        <v>43</v>
      </c>
      <c r="D61" s="22">
        <f>SUM(B61:C61)</f>
        <v>863</v>
      </c>
      <c r="E61" s="22">
        <v>22594</v>
      </c>
      <c r="F61" s="22">
        <v>2546</v>
      </c>
      <c r="G61" s="22">
        <f>SUM(E61:F61)</f>
        <v>25140</v>
      </c>
      <c r="H61" s="22">
        <v>73069</v>
      </c>
      <c r="I61" s="22">
        <v>517</v>
      </c>
      <c r="J61" s="22">
        <f>SUM(H61:I61)</f>
        <v>73586</v>
      </c>
      <c r="K61" s="22">
        <v>1429</v>
      </c>
      <c r="L61" s="3">
        <v>82</v>
      </c>
      <c r="M61" s="11">
        <f>SUM(K61:L61)</f>
        <v>1511</v>
      </c>
    </row>
    <row r="62" spans="1:13" s="3" customFormat="1" ht="15" customHeight="1" x14ac:dyDescent="0.2">
      <c r="A62" s="23" t="s">
        <v>3</v>
      </c>
      <c r="B62" s="24">
        <v>5</v>
      </c>
      <c r="C62" s="24">
        <v>3</v>
      </c>
      <c r="D62" s="22">
        <f>SUM(B62:C62)</f>
        <v>8</v>
      </c>
      <c r="E62" s="22">
        <v>195</v>
      </c>
      <c r="F62" s="22">
        <v>71</v>
      </c>
      <c r="G62" s="22">
        <f>SUM(E62:F62)</f>
        <v>266</v>
      </c>
      <c r="H62" s="22">
        <v>13</v>
      </c>
      <c r="I62" s="22">
        <v>8</v>
      </c>
      <c r="J62" s="22">
        <f>SUM(H62:I62)</f>
        <v>21</v>
      </c>
      <c r="K62" s="22">
        <v>6</v>
      </c>
      <c r="L62" s="3">
        <v>6</v>
      </c>
      <c r="M62" s="11">
        <f>SUM(K62:L62)</f>
        <v>12</v>
      </c>
    </row>
    <row r="63" spans="1:13" s="3" customFormat="1" ht="9.75" customHeight="1" x14ac:dyDescent="0.25">
      <c r="A63" s="23"/>
      <c r="B63" s="22"/>
      <c r="C63" s="22"/>
      <c r="D63" s="22"/>
      <c r="E63" s="22"/>
      <c r="F63" s="22"/>
      <c r="G63" s="22"/>
      <c r="H63" s="22"/>
      <c r="I63" s="22"/>
      <c r="J63" s="22"/>
      <c r="K63" s="22"/>
    </row>
    <row r="64" spans="1:13" s="3" customFormat="1" x14ac:dyDescent="0.25">
      <c r="A64" s="21" t="s">
        <v>2</v>
      </c>
      <c r="B64" s="20">
        <f>SUM(B48:B62)</f>
        <v>6879</v>
      </c>
      <c r="C64" s="20">
        <f>SUM(C48:C62)</f>
        <v>486</v>
      </c>
      <c r="D64" s="20">
        <f>SUM(D48:D62)</f>
        <v>7365</v>
      </c>
      <c r="E64" s="20">
        <f>SUM(E48:E62)</f>
        <v>377442</v>
      </c>
      <c r="F64" s="20">
        <f>SUM(F48:F62)</f>
        <v>39602</v>
      </c>
      <c r="G64" s="20">
        <f>SUM(G48:G62)</f>
        <v>417044</v>
      </c>
      <c r="H64" s="20">
        <f>SUM(H48:H62)</f>
        <v>536752</v>
      </c>
      <c r="I64" s="20">
        <f>SUM(I48:I62)</f>
        <v>23468</v>
      </c>
      <c r="J64" s="20">
        <f>SUM(J48:J62)</f>
        <v>560220</v>
      </c>
      <c r="K64" s="20">
        <f>SUM(K48:K62)</f>
        <v>22689</v>
      </c>
      <c r="L64" s="20">
        <f>SUM(L48:L62)</f>
        <v>4049</v>
      </c>
      <c r="M64" s="20">
        <f>SUM(M48:M62)</f>
        <v>26738</v>
      </c>
    </row>
    <row r="65" spans="1:13" s="3" customFormat="1" x14ac:dyDescent="0.25">
      <c r="A65" s="10"/>
      <c r="B65" s="9"/>
      <c r="C65" s="9"/>
      <c r="D65" s="9"/>
      <c r="E65" s="9"/>
      <c r="F65" s="9"/>
      <c r="G65" s="9"/>
      <c r="H65" s="9"/>
      <c r="I65" s="9"/>
      <c r="J65" s="9"/>
      <c r="K65" s="9"/>
    </row>
    <row r="66" spans="1:13" s="3" customFormat="1" x14ac:dyDescent="0.25">
      <c r="A66" s="19" t="s">
        <v>24</v>
      </c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</row>
    <row r="67" spans="1:13" s="3" customFormat="1" x14ac:dyDescent="0.25">
      <c r="A67" s="18">
        <v>2018</v>
      </c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</row>
    <row r="68" spans="1:13" s="3" customFormat="1" x14ac:dyDescent="0.25">
      <c r="A68" s="10"/>
      <c r="B68" s="11"/>
      <c r="C68" s="11"/>
      <c r="D68" s="11"/>
      <c r="E68" s="11"/>
      <c r="F68" s="11"/>
      <c r="G68" s="11"/>
      <c r="H68" s="11"/>
      <c r="I68" s="11"/>
      <c r="J68" s="11"/>
      <c r="K68" s="11"/>
    </row>
    <row r="69" spans="1:13" s="3" customFormat="1" x14ac:dyDescent="0.25">
      <c r="A69" s="16"/>
      <c r="B69" s="17" t="s">
        <v>23</v>
      </c>
      <c r="C69" s="17"/>
      <c r="D69" s="17"/>
      <c r="E69" s="17" t="s">
        <v>22</v>
      </c>
      <c r="F69" s="17"/>
      <c r="G69" s="17"/>
      <c r="H69" s="17" t="s">
        <v>21</v>
      </c>
      <c r="I69" s="17"/>
      <c r="J69" s="17"/>
      <c r="K69" s="17" t="s">
        <v>20</v>
      </c>
      <c r="L69" s="17"/>
      <c r="M69" s="17"/>
    </row>
    <row r="70" spans="1:13" s="3" customFormat="1" x14ac:dyDescent="0.25">
      <c r="A70" s="16"/>
      <c r="B70" s="15" t="s">
        <v>19</v>
      </c>
      <c r="C70" s="15" t="s">
        <v>18</v>
      </c>
      <c r="D70" s="15" t="s">
        <v>17</v>
      </c>
      <c r="E70" s="15" t="s">
        <v>19</v>
      </c>
      <c r="F70" s="15" t="s">
        <v>18</v>
      </c>
      <c r="G70" s="15" t="s">
        <v>17</v>
      </c>
      <c r="H70" s="15" t="s">
        <v>19</v>
      </c>
      <c r="I70" s="15" t="s">
        <v>18</v>
      </c>
      <c r="J70" s="15" t="s">
        <v>17</v>
      </c>
      <c r="K70" s="15" t="s">
        <v>19</v>
      </c>
      <c r="L70" s="15" t="s">
        <v>18</v>
      </c>
      <c r="M70" s="15" t="s">
        <v>17</v>
      </c>
    </row>
    <row r="71" spans="1:13" s="3" customFormat="1" ht="9" customHeight="1" x14ac:dyDescent="0.25">
      <c r="A71" s="14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</row>
    <row r="72" spans="1:13" s="3" customFormat="1" ht="15" customHeight="1" x14ac:dyDescent="0.25">
      <c r="A72" s="12" t="s">
        <v>16</v>
      </c>
      <c r="B72" s="9">
        <v>14</v>
      </c>
      <c r="C72" s="9">
        <v>4</v>
      </c>
      <c r="D72" s="9">
        <f>SUM(B72:C72)</f>
        <v>18</v>
      </c>
      <c r="E72" s="9">
        <v>1027</v>
      </c>
      <c r="F72" s="9">
        <v>627</v>
      </c>
      <c r="G72" s="9">
        <f>SUM(E72:F72)</f>
        <v>1654</v>
      </c>
      <c r="H72" s="9">
        <v>145</v>
      </c>
      <c r="I72" s="9">
        <v>77</v>
      </c>
      <c r="J72" s="9">
        <f>SUM(H72:I72)</f>
        <v>222</v>
      </c>
      <c r="K72" s="9">
        <v>252</v>
      </c>
      <c r="L72" s="3">
        <v>97</v>
      </c>
      <c r="M72" s="11">
        <f>SUM(K72:L72)</f>
        <v>349</v>
      </c>
    </row>
    <row r="73" spans="1:13" s="3" customFormat="1" ht="15" customHeight="1" x14ac:dyDescent="0.25">
      <c r="A73" s="12" t="s">
        <v>15</v>
      </c>
      <c r="B73" s="9">
        <v>69</v>
      </c>
      <c r="C73" s="9">
        <v>23</v>
      </c>
      <c r="D73" s="9">
        <f>SUM(B73:C73)</f>
        <v>92</v>
      </c>
      <c r="E73" s="9">
        <v>4717</v>
      </c>
      <c r="F73" s="9">
        <v>1320</v>
      </c>
      <c r="G73" s="9">
        <f>SUM(E73:F73)</f>
        <v>6037</v>
      </c>
      <c r="H73" s="9">
        <v>226</v>
      </c>
      <c r="I73" s="9">
        <v>77</v>
      </c>
      <c r="J73" s="9">
        <f>SUM(H73:I73)</f>
        <v>303</v>
      </c>
      <c r="K73" s="9">
        <v>285</v>
      </c>
      <c r="L73" s="3">
        <v>44</v>
      </c>
      <c r="M73" s="11">
        <f>SUM(K73:L73)</f>
        <v>329</v>
      </c>
    </row>
    <row r="74" spans="1:13" s="3" customFormat="1" ht="15" customHeight="1" x14ac:dyDescent="0.25">
      <c r="A74" s="12" t="s">
        <v>14</v>
      </c>
      <c r="B74" s="9">
        <v>1</v>
      </c>
      <c r="C74" s="9">
        <v>5</v>
      </c>
      <c r="D74" s="9">
        <f>SUM(B74:C74)</f>
        <v>6</v>
      </c>
      <c r="E74" s="9">
        <v>104</v>
      </c>
      <c r="F74" s="9">
        <v>33774</v>
      </c>
      <c r="G74" s="9">
        <f>SUM(E74:F74)</f>
        <v>33878</v>
      </c>
      <c r="H74" s="9">
        <v>20</v>
      </c>
      <c r="I74" s="9">
        <v>578</v>
      </c>
      <c r="J74" s="9">
        <f>SUM(H74:I74)</f>
        <v>598</v>
      </c>
      <c r="K74" s="9">
        <v>20</v>
      </c>
      <c r="L74" s="3">
        <v>746</v>
      </c>
      <c r="M74" s="11">
        <f>SUM(K74:L74)</f>
        <v>766</v>
      </c>
    </row>
    <row r="75" spans="1:13" s="3" customFormat="1" ht="15" customHeight="1" x14ac:dyDescent="0.25">
      <c r="A75" s="12" t="s">
        <v>13</v>
      </c>
      <c r="B75" s="9">
        <v>25</v>
      </c>
      <c r="C75" s="9">
        <v>1</v>
      </c>
      <c r="D75" s="9">
        <f>SUM(B75:C75)</f>
        <v>26</v>
      </c>
      <c r="E75" s="9">
        <v>544</v>
      </c>
      <c r="F75" s="9">
        <v>48</v>
      </c>
      <c r="G75" s="9">
        <f>SUM(E75:F75)</f>
        <v>592</v>
      </c>
      <c r="H75" s="9">
        <v>1173</v>
      </c>
      <c r="I75" s="9">
        <v>64</v>
      </c>
      <c r="J75" s="9">
        <f>SUM(H75:I75)</f>
        <v>1237</v>
      </c>
      <c r="K75" s="9">
        <v>68</v>
      </c>
      <c r="L75" s="3">
        <v>32</v>
      </c>
      <c r="M75" s="11">
        <f>SUM(K75:L75)</f>
        <v>100</v>
      </c>
    </row>
    <row r="76" spans="1:13" s="3" customFormat="1" ht="15" customHeight="1" x14ac:dyDescent="0.25">
      <c r="A76" s="12" t="s">
        <v>12</v>
      </c>
      <c r="B76" s="9">
        <v>88</v>
      </c>
      <c r="C76" s="9">
        <v>5</v>
      </c>
      <c r="D76" s="9">
        <f>SUM(B76:C76)</f>
        <v>93</v>
      </c>
      <c r="E76" s="9">
        <v>2344</v>
      </c>
      <c r="F76" s="9">
        <v>140</v>
      </c>
      <c r="G76" s="9">
        <f>SUM(E76:F76)</f>
        <v>2484</v>
      </c>
      <c r="H76" s="9">
        <v>20567</v>
      </c>
      <c r="I76" s="9">
        <v>600</v>
      </c>
      <c r="J76" s="9">
        <f>SUM(H76:I76)</f>
        <v>21167</v>
      </c>
      <c r="K76" s="9">
        <v>842</v>
      </c>
      <c r="L76" s="3">
        <v>52</v>
      </c>
      <c r="M76" s="11">
        <f>SUM(K76:L76)</f>
        <v>894</v>
      </c>
    </row>
    <row r="77" spans="1:13" s="3" customFormat="1" ht="15" customHeight="1" x14ac:dyDescent="0.25">
      <c r="A77" s="12" t="s">
        <v>11</v>
      </c>
      <c r="B77" s="9">
        <v>13</v>
      </c>
      <c r="C77" s="9">
        <v>1</v>
      </c>
      <c r="D77" s="9">
        <f>SUM(B77:C77)</f>
        <v>14</v>
      </c>
      <c r="E77" s="9">
        <v>900</v>
      </c>
      <c r="F77" s="9">
        <v>55</v>
      </c>
      <c r="G77" s="9">
        <f>SUM(E77:F77)</f>
        <v>955</v>
      </c>
      <c r="H77" s="9">
        <v>100</v>
      </c>
      <c r="I77" s="9">
        <v>2</v>
      </c>
      <c r="J77" s="9">
        <f>SUM(H77:I77)</f>
        <v>102</v>
      </c>
      <c r="K77" s="9">
        <v>174</v>
      </c>
      <c r="L77" s="3">
        <v>1</v>
      </c>
      <c r="M77" s="11">
        <f>SUM(K77:L77)</f>
        <v>175</v>
      </c>
    </row>
    <row r="78" spans="1:13" s="3" customFormat="1" ht="15" customHeight="1" x14ac:dyDescent="0.25">
      <c r="A78" s="12" t="s">
        <v>10</v>
      </c>
      <c r="B78" s="9">
        <v>5</v>
      </c>
      <c r="C78" s="9">
        <v>2</v>
      </c>
      <c r="D78" s="9">
        <f>SUM(B78:C78)</f>
        <v>7</v>
      </c>
      <c r="E78" s="9">
        <v>343</v>
      </c>
      <c r="F78" s="9">
        <v>210</v>
      </c>
      <c r="G78" s="9">
        <f>SUM(E78:F78)</f>
        <v>553</v>
      </c>
      <c r="H78" s="9">
        <v>96</v>
      </c>
      <c r="I78" s="9">
        <v>42</v>
      </c>
      <c r="J78" s="9">
        <f>SUM(H78:I78)</f>
        <v>138</v>
      </c>
      <c r="K78" s="9">
        <v>70</v>
      </c>
      <c r="L78" s="3">
        <v>55</v>
      </c>
      <c r="M78" s="11">
        <f>SUM(K78:L78)</f>
        <v>125</v>
      </c>
    </row>
    <row r="79" spans="1:13" s="3" customFormat="1" ht="15" customHeight="1" x14ac:dyDescent="0.25">
      <c r="A79" s="12" t="s">
        <v>9</v>
      </c>
      <c r="B79" s="9">
        <v>18</v>
      </c>
      <c r="C79" s="9">
        <v>8</v>
      </c>
      <c r="D79" s="9">
        <f>SUM(B79:C79)</f>
        <v>26</v>
      </c>
      <c r="E79" s="9">
        <v>1993</v>
      </c>
      <c r="F79" s="9">
        <v>537</v>
      </c>
      <c r="G79" s="9">
        <f>SUM(E79:F79)</f>
        <v>2530</v>
      </c>
      <c r="H79" s="9">
        <v>105</v>
      </c>
      <c r="I79" s="9">
        <v>24</v>
      </c>
      <c r="J79" s="9">
        <f>SUM(H79:I79)</f>
        <v>129</v>
      </c>
      <c r="K79" s="9">
        <v>151</v>
      </c>
      <c r="L79" s="3">
        <v>37</v>
      </c>
      <c r="M79" s="11">
        <f>SUM(K79:L79)</f>
        <v>188</v>
      </c>
    </row>
    <row r="80" spans="1:13" s="3" customFormat="1" ht="15" customHeight="1" x14ac:dyDescent="0.25">
      <c r="A80" s="12" t="s">
        <v>8</v>
      </c>
      <c r="B80" s="9">
        <v>9</v>
      </c>
      <c r="C80" s="9">
        <v>1</v>
      </c>
      <c r="D80" s="9">
        <f>SUM(B80:C80)</f>
        <v>10</v>
      </c>
      <c r="E80" s="9">
        <v>479</v>
      </c>
      <c r="F80" s="9">
        <v>64</v>
      </c>
      <c r="G80" s="9">
        <f>SUM(E80:F80)</f>
        <v>543</v>
      </c>
      <c r="H80" s="9">
        <v>29</v>
      </c>
      <c r="I80" s="9">
        <v>3</v>
      </c>
      <c r="J80" s="9">
        <f>SUM(H80:I80)</f>
        <v>32</v>
      </c>
      <c r="K80" s="9">
        <v>57</v>
      </c>
      <c r="L80" s="3">
        <v>4</v>
      </c>
      <c r="M80" s="11">
        <f>SUM(K80:L80)</f>
        <v>61</v>
      </c>
    </row>
    <row r="81" spans="1:14" s="3" customFormat="1" ht="15" customHeight="1" x14ac:dyDescent="0.25">
      <c r="A81" s="12" t="s">
        <v>7</v>
      </c>
      <c r="B81" s="9">
        <v>38</v>
      </c>
      <c r="C81" s="9">
        <v>27</v>
      </c>
      <c r="D81" s="9">
        <f>SUM(B81:C81)</f>
        <v>65</v>
      </c>
      <c r="E81" s="9">
        <v>3620</v>
      </c>
      <c r="F81" s="9">
        <v>3623</v>
      </c>
      <c r="G81" s="9">
        <f>SUM(E81:F81)</f>
        <v>7243</v>
      </c>
      <c r="H81" s="9">
        <v>492</v>
      </c>
      <c r="I81" s="9">
        <v>186</v>
      </c>
      <c r="J81" s="9">
        <f>SUM(H81:I81)</f>
        <v>678</v>
      </c>
      <c r="K81" s="9">
        <v>489</v>
      </c>
      <c r="L81" s="3">
        <v>274</v>
      </c>
      <c r="M81" s="11">
        <f>SUM(K81:L81)</f>
        <v>763</v>
      </c>
    </row>
    <row r="82" spans="1:14" s="3" customFormat="1" ht="15" customHeight="1" x14ac:dyDescent="0.25">
      <c r="A82" s="12" t="s">
        <v>6</v>
      </c>
      <c r="B82" s="9">
        <v>4</v>
      </c>
      <c r="C82" s="9">
        <v>0</v>
      </c>
      <c r="D82" s="9">
        <f>SUM(B82:C82)</f>
        <v>4</v>
      </c>
      <c r="E82" s="9">
        <v>260</v>
      </c>
      <c r="F82" s="9">
        <v>0</v>
      </c>
      <c r="G82" s="9">
        <f>SUM(E82:F82)</f>
        <v>260</v>
      </c>
      <c r="H82" s="9">
        <v>8</v>
      </c>
      <c r="I82" s="9">
        <v>0</v>
      </c>
      <c r="J82" s="9">
        <f>SUM(H82:I82)</f>
        <v>8</v>
      </c>
      <c r="K82" s="9">
        <v>6</v>
      </c>
      <c r="L82" s="3">
        <v>0</v>
      </c>
      <c r="M82" s="11">
        <f>SUM(K82:L82)</f>
        <v>6</v>
      </c>
    </row>
    <row r="83" spans="1:14" s="3" customFormat="1" ht="15" customHeight="1" x14ac:dyDescent="0.25">
      <c r="A83" s="12" t="s">
        <v>5</v>
      </c>
      <c r="B83" s="9">
        <v>3</v>
      </c>
      <c r="C83" s="9">
        <v>0</v>
      </c>
      <c r="D83" s="9">
        <f>SUM(B83:C83)</f>
        <v>3</v>
      </c>
      <c r="E83" s="9">
        <v>462</v>
      </c>
      <c r="F83" s="9">
        <v>0</v>
      </c>
      <c r="G83" s="9">
        <f>SUM(E83:F83)</f>
        <v>462</v>
      </c>
      <c r="H83" s="9">
        <v>35</v>
      </c>
      <c r="I83" s="9">
        <v>0</v>
      </c>
      <c r="J83" s="9">
        <f>SUM(H83:I83)</f>
        <v>35</v>
      </c>
      <c r="K83" s="9">
        <v>53</v>
      </c>
      <c r="L83" s="3">
        <v>0</v>
      </c>
      <c r="M83" s="11">
        <f>SUM(K83:L83)</f>
        <v>53</v>
      </c>
    </row>
    <row r="84" spans="1:14" s="3" customFormat="1" ht="15" customHeight="1" x14ac:dyDescent="0.25">
      <c r="A84" s="12" t="s">
        <v>4</v>
      </c>
      <c r="B84" s="9">
        <v>13</v>
      </c>
      <c r="C84" s="9">
        <v>1</v>
      </c>
      <c r="D84" s="9">
        <f>SUM(B84:C84)</f>
        <v>14</v>
      </c>
      <c r="E84" s="9">
        <v>265</v>
      </c>
      <c r="F84" s="9">
        <v>75</v>
      </c>
      <c r="G84" s="9">
        <f>SUM(E84:F84)</f>
        <v>340</v>
      </c>
      <c r="H84" s="9">
        <v>241</v>
      </c>
      <c r="I84" s="9">
        <v>8</v>
      </c>
      <c r="J84" s="9">
        <f>SUM(H84:I84)</f>
        <v>249</v>
      </c>
      <c r="K84" s="9">
        <v>99</v>
      </c>
      <c r="L84" s="3">
        <v>7</v>
      </c>
      <c r="M84" s="11">
        <f>SUM(K84:L84)</f>
        <v>106</v>
      </c>
    </row>
    <row r="85" spans="1:14" s="3" customFormat="1" ht="15" customHeight="1" x14ac:dyDescent="0.25">
      <c r="A85" s="12" t="s">
        <v>3</v>
      </c>
      <c r="B85" s="9">
        <v>242</v>
      </c>
      <c r="C85" s="9">
        <v>2</v>
      </c>
      <c r="D85" s="9">
        <f>SUM(B85:C85)</f>
        <v>244</v>
      </c>
      <c r="E85" s="9">
        <v>67260</v>
      </c>
      <c r="F85" s="9">
        <v>218</v>
      </c>
      <c r="G85" s="9">
        <f>SUM(E85:F85)</f>
        <v>67478</v>
      </c>
      <c r="H85" s="9">
        <v>620</v>
      </c>
      <c r="I85" s="9">
        <v>22</v>
      </c>
      <c r="J85" s="9">
        <f>SUM(H85:I85)</f>
        <v>642</v>
      </c>
      <c r="K85" s="9">
        <v>572</v>
      </c>
      <c r="L85" s="3">
        <v>11</v>
      </c>
      <c r="M85" s="11">
        <f>SUM(K85:L85)</f>
        <v>583</v>
      </c>
    </row>
    <row r="86" spans="1:14" s="3" customFormat="1" ht="9" customHeight="1" x14ac:dyDescent="0.25">
      <c r="A86" s="10"/>
      <c r="B86" s="9"/>
      <c r="C86" s="9"/>
      <c r="D86" s="9"/>
      <c r="E86" s="9"/>
      <c r="F86" s="9"/>
      <c r="G86" s="9"/>
      <c r="H86" s="9"/>
      <c r="I86" s="9"/>
      <c r="J86" s="9"/>
      <c r="K86" s="9"/>
    </row>
    <row r="87" spans="1:14" s="3" customFormat="1" ht="15" customHeight="1" x14ac:dyDescent="0.25">
      <c r="A87" s="8" t="s">
        <v>2</v>
      </c>
      <c r="B87" s="7">
        <f>SUM(B72:B85)</f>
        <v>542</v>
      </c>
      <c r="C87" s="7">
        <f>SUM(C72:C85)</f>
        <v>80</v>
      </c>
      <c r="D87" s="7">
        <f>SUM(D72:D85)</f>
        <v>622</v>
      </c>
      <c r="E87" s="7">
        <f>SUM(E72:E85)</f>
        <v>84318</v>
      </c>
      <c r="F87" s="7">
        <f>SUM(F72:F85)</f>
        <v>40691</v>
      </c>
      <c r="G87" s="7">
        <f>SUM(G72:G85)</f>
        <v>125009</v>
      </c>
      <c r="H87" s="7">
        <f>SUM(H72:H85)</f>
        <v>23857</v>
      </c>
      <c r="I87" s="7">
        <f>SUM(I72:I85)</f>
        <v>1683</v>
      </c>
      <c r="J87" s="7">
        <f>SUM(J72:J85)</f>
        <v>25540</v>
      </c>
      <c r="K87" s="7">
        <f>SUM(K72:K85)</f>
        <v>3138</v>
      </c>
      <c r="L87" s="7">
        <f>SUM(L72:L85)</f>
        <v>1360</v>
      </c>
      <c r="M87" s="7">
        <f>SUM(M72:M85)</f>
        <v>4498</v>
      </c>
    </row>
    <row r="88" spans="1:14" s="3" customFormat="1" ht="12.75" customHeight="1" x14ac:dyDescent="0.2">
      <c r="A88" s="2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s="3" customFormat="1" ht="12.75" customHeight="1" x14ac:dyDescent="0.2">
      <c r="A89" s="6" t="s">
        <v>1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1"/>
    </row>
    <row r="90" spans="1:14" s="3" customFormat="1" ht="12.75" customHeight="1" x14ac:dyDescent="0.2">
      <c r="A90" s="2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s="3" customFormat="1" ht="12.75" customHeight="1" x14ac:dyDescent="0.2">
      <c r="A91" s="4" t="s">
        <v>0</v>
      </c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s="3" customFormat="1" ht="12.75" customHeight="1" x14ac:dyDescent="0.2">
      <c r="A92" s="2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s="3" customFormat="1" ht="12.75" customHeight="1" x14ac:dyDescent="0.2">
      <c r="A93" s="2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s="3" customFormat="1" ht="12.75" customHeight="1" x14ac:dyDescent="0.2">
      <c r="A94" s="2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s="3" customFormat="1" ht="12.75" customHeight="1" x14ac:dyDescent="0.2">
      <c r="A95" s="2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s="3" customFormat="1" ht="12.75" customHeight="1" x14ac:dyDescent="0.2">
      <c r="A96" s="2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ht="12.75" customHeight="1" x14ac:dyDescent="0.2"/>
    <row r="98" ht="12.75" customHeight="1" x14ac:dyDescent="0.2"/>
    <row r="99" ht="12.75" customHeight="1" x14ac:dyDescent="0.2"/>
    <row r="100" ht="12.75" customHeight="1" x14ac:dyDescent="0.2"/>
  </sheetData>
  <mergeCells count="25">
    <mergeCell ref="A1:M1"/>
    <mergeCell ref="A2:M2"/>
    <mergeCell ref="A3:M3"/>
    <mergeCell ref="B5:D5"/>
    <mergeCell ref="E5:G5"/>
    <mergeCell ref="H5:J5"/>
    <mergeCell ref="K5:M5"/>
    <mergeCell ref="B29:D29"/>
    <mergeCell ref="E29:G29"/>
    <mergeCell ref="H29:J29"/>
    <mergeCell ref="K29:M29"/>
    <mergeCell ref="A26:M26"/>
    <mergeCell ref="A27:M27"/>
    <mergeCell ref="B45:D45"/>
    <mergeCell ref="E45:G45"/>
    <mergeCell ref="H45:J45"/>
    <mergeCell ref="K45:M45"/>
    <mergeCell ref="A42:M42"/>
    <mergeCell ref="A43:M43"/>
    <mergeCell ref="B69:D69"/>
    <mergeCell ref="E69:G69"/>
    <mergeCell ref="H69:J69"/>
    <mergeCell ref="K69:M69"/>
    <mergeCell ref="A66:M66"/>
    <mergeCell ref="A67:M67"/>
  </mergeCells>
  <printOptions horizontalCentered="1"/>
  <pageMargins left="0.39370078740157483" right="0.39370078740157483" top="0.39370078740157483" bottom="0.39370078740157483" header="0.59055118110236227" footer="0"/>
  <pageSetup scale="46" orientation="landscape" r:id="rId1"/>
  <headerFooter alignWithMargins="0">
    <oddHeader>&amp;R&amp;"Arial,Negrita"&amp;14Resumen Estadístico</oddHeader>
  </headerFooter>
  <ignoredErrors>
    <ignoredError sqref="B14:J1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2019-07-10T18:08:14Z</dcterms:created>
  <dcterms:modified xsi:type="dcterms:W3CDTF">2019-07-10T18:11:12Z</dcterms:modified>
</cp:coreProperties>
</file>