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resumen" sheetId="1" r:id="rId1"/>
  </sheets>
  <externalReferences>
    <externalReference r:id="rId2"/>
  </externalReferences>
  <definedNames>
    <definedName name="_xlnm.Print_Area" localSheetId="0">resumen!$A$1:$I$45</definedName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B7" i="1" l="1"/>
  <c r="B8" i="1"/>
  <c r="B9" i="1"/>
  <c r="B10" i="1"/>
  <c r="B11" i="1"/>
  <c r="B12" i="1"/>
  <c r="B13" i="1"/>
  <c r="B14" i="1"/>
  <c r="F14" i="1"/>
  <c r="G12" i="1" s="1"/>
  <c r="B16" i="1"/>
  <c r="B24" i="1"/>
  <c r="B26" i="1"/>
  <c r="B32" i="1"/>
  <c r="B23" i="1" s="1"/>
  <c r="B25" i="1" l="1"/>
  <c r="G10" i="1"/>
  <c r="G9" i="1"/>
  <c r="G8" i="1"/>
  <c r="G7" i="1"/>
  <c r="G14" i="1" s="1"/>
  <c r="G13" i="1"/>
</calcChain>
</file>

<file path=xl/sharedStrings.xml><?xml version="1.0" encoding="utf-8"?>
<sst xmlns="http://schemas.openxmlformats.org/spreadsheetml/2006/main" count="31" uniqueCount="27">
  <si>
    <t>FUENTE: Sistema Nacional de Investigadores, CONACyT.</t>
  </si>
  <si>
    <r>
      <t>b</t>
    </r>
    <r>
      <rPr>
        <sz val="8"/>
        <rFont val="Arial"/>
        <family val="2"/>
      </rPr>
      <t xml:space="preserve"> Clasificación de acuerdo al Sistema Nacional de Investigadores.</t>
    </r>
  </si>
  <si>
    <r>
      <t>a</t>
    </r>
    <r>
      <rPr>
        <sz val="8"/>
        <rFont val="Arial"/>
        <family val="2"/>
      </rPr>
      <t xml:space="preserve"> De los investigadores en el SNI adscritos a la UNAM, 3,944 son académicos de carrera.</t>
    </r>
  </si>
  <si>
    <t>Candidatos</t>
  </si>
  <si>
    <t>Nivel 3</t>
  </si>
  <si>
    <t>Nivel 2</t>
  </si>
  <si>
    <t>Nivel 1</t>
  </si>
  <si>
    <t>T O T A L</t>
  </si>
  <si>
    <t>Otras dependencias</t>
  </si>
  <si>
    <t>Físico-matemáticas y ciencias de la tierra</t>
  </si>
  <si>
    <t>Colegio de Ciencias y Humanidades</t>
  </si>
  <si>
    <t>Biología y química</t>
  </si>
  <si>
    <t>Escuela Nacional Preparatoria</t>
  </si>
  <si>
    <t>Medicina y ciencias de la salud</t>
  </si>
  <si>
    <t>Escuelas</t>
  </si>
  <si>
    <t>Humanidades y ciencias de la conducta</t>
  </si>
  <si>
    <t>Unidades Multidisciplinarias</t>
  </si>
  <si>
    <t>Sociales</t>
  </si>
  <si>
    <t>Facultades</t>
  </si>
  <si>
    <t>Biotecnología y ciencias agropecuarias</t>
  </si>
  <si>
    <t>Institutos y Centros de Investigación Científica</t>
  </si>
  <si>
    <t>Ingeniería</t>
  </si>
  <si>
    <t>Institutos y Centros de Investigación Humanística</t>
  </si>
  <si>
    <t>Académicos</t>
  </si>
  <si>
    <t>Subsistema</t>
  </si>
  <si>
    <r>
      <t>INVESTIGADORES EN EL SNI CON ADSCRIPCIÓN EN LA UNAM</t>
    </r>
    <r>
      <rPr>
        <b/>
        <vertAlign val="superscript"/>
        <sz val="10"/>
        <rFont val="Arial"/>
        <family val="2"/>
      </rPr>
      <t>a</t>
    </r>
  </si>
  <si>
    <t>UNAM. SISTEMA NACIONAL DE INVESTIGADORES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</si>
</sst>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7.5"/>
      <color rgb="FF000000"/>
      <name val="Calibri"/>
      <family val="2"/>
      <scheme val="minor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theme="0" tint="-4.9989318521683403E-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3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Fill="1" applyAlignment="1">
      <alignment vertical="center"/>
    </xf>
    <xf numFmtId="3" fontId="6" fillId="0" borderId="0" xfId="1" applyNumberFormat="1" applyFont="1" applyAlignment="1">
      <alignment horizontal="right" vertical="center"/>
    </xf>
    <xf numFmtId="0" fontId="6" fillId="0" borderId="0" xfId="1" applyFont="1" applyFill="1" applyAlignment="1">
      <alignment vertical="center"/>
    </xf>
    <xf numFmtId="2" fontId="3" fillId="0" borderId="0" xfId="1" applyNumberFormat="1" applyFont="1" applyAlignment="1">
      <alignment horizontal="left" vertical="center"/>
    </xf>
    <xf numFmtId="2" fontId="6" fillId="0" borderId="0" xfId="1" applyNumberFormat="1" applyFont="1" applyAlignment="1">
      <alignment vertical="center"/>
    </xf>
    <xf numFmtId="0" fontId="3" fillId="0" borderId="0" xfId="1" applyFont="1" applyBorder="1" applyAlignment="1">
      <alignment vertical="center"/>
    </xf>
    <xf numFmtId="3" fontId="7" fillId="2" borderId="0" xfId="1" applyNumberFormat="1" applyFont="1" applyFill="1" applyAlignment="1">
      <alignment horizontal="right" vertical="center"/>
    </xf>
    <xf numFmtId="0" fontId="7" fillId="2" borderId="0" xfId="1" applyFont="1" applyFill="1" applyAlignment="1">
      <alignment vertical="center"/>
    </xf>
    <xf numFmtId="3" fontId="7" fillId="0" borderId="0" xfId="1" applyNumberFormat="1" applyFont="1" applyAlignment="1">
      <alignment vertical="center"/>
    </xf>
    <xf numFmtId="3" fontId="3" fillId="0" borderId="0" xfId="1" applyNumberFormat="1" applyFont="1" applyBorder="1" applyAlignment="1">
      <alignment horizontal="right" vertical="center"/>
    </xf>
    <xf numFmtId="164" fontId="6" fillId="0" borderId="0" xfId="1" applyNumberFormat="1" applyFont="1" applyFill="1" applyAlignment="1">
      <alignment vertical="center"/>
    </xf>
    <xf numFmtId="3" fontId="6" fillId="0" borderId="0" xfId="1" applyNumberFormat="1" applyFont="1" applyAlignment="1">
      <alignment vertical="center"/>
    </xf>
    <xf numFmtId="3" fontId="3" fillId="0" borderId="0" xfId="1" applyNumberFormat="1" applyFont="1" applyBorder="1" applyAlignment="1">
      <alignment vertical="center"/>
    </xf>
    <xf numFmtId="3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left" vertical="center" indent="1"/>
    </xf>
    <xf numFmtId="3" fontId="3" fillId="0" borderId="0" xfId="1" applyNumberFormat="1" applyFont="1" applyAlignment="1">
      <alignment vertical="center"/>
    </xf>
    <xf numFmtId="0" fontId="3" fillId="0" borderId="0" xfId="1" applyFont="1" applyFill="1" applyAlignment="1">
      <alignment vertical="center"/>
    </xf>
    <xf numFmtId="0" fontId="8" fillId="2" borderId="0" xfId="1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Continuous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</cellXfs>
  <cellStyles count="4">
    <cellStyle name="Euro" xfId="2"/>
    <cellStyle name="Normal" xfId="0" builtinId="0"/>
    <cellStyle name="Normal 2" xfId="3"/>
    <cellStyle name="Normal_sni_0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Investigadores de la UNAM en el SNI por área de conocimiento</a:t>
            </a:r>
            <a:r>
              <a:rPr lang="es-MX" sz="10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b</a:t>
            </a:r>
          </a:p>
        </c:rich>
      </c:tx>
      <c:layout>
        <c:manualLayout>
          <c:xMode val="edge"/>
          <c:yMode val="edge"/>
          <c:x val="0.17603155769912299"/>
          <c:y val="4.66476888206164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286788300268099"/>
          <c:y val="0.111576163125658"/>
          <c:w val="0.63892929262859499"/>
          <c:h val="0.781135618846690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DD080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022-B44C-8BB5-66D4C159DD9E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022-B44C-8BB5-66D4C159DD9E}"/>
              </c:ext>
            </c:extLst>
          </c:dPt>
          <c:dPt>
            <c:idx val="2"/>
            <c:invertIfNegative val="0"/>
            <c:bubble3D val="0"/>
            <c:spPr>
              <a:solidFill>
                <a:srgbClr val="1F497D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022-B44C-8BB5-66D4C159DD9E}"/>
              </c:ext>
            </c:extLst>
          </c:dPt>
          <c:dPt>
            <c:idx val="3"/>
            <c:invertIfNegative val="0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022-B44C-8BB5-66D4C159DD9E}"/>
              </c:ext>
            </c:extLst>
          </c:dPt>
          <c:dPt>
            <c:idx val="4"/>
            <c:invertIfNegative val="0"/>
            <c:bubble3D val="0"/>
            <c:spPr>
              <a:solidFill>
                <a:srgbClr val="006411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022-B44C-8BB5-66D4C159DD9E}"/>
              </c:ext>
            </c:extLst>
          </c:dPt>
          <c:dPt>
            <c:idx val="5"/>
            <c:invertIfNegative val="0"/>
            <c:bubble3D val="0"/>
            <c:spPr>
              <a:solidFill>
                <a:srgbClr val="8EB4E3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022-B44C-8BB5-66D4C159DD9E}"/>
              </c:ext>
            </c:extLst>
          </c:dPt>
          <c:dPt>
            <c:idx val="6"/>
            <c:invertIfNegative val="0"/>
            <c:bubble3D val="0"/>
            <c:spPr>
              <a:solidFill>
                <a:srgbClr val="D99694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022-B44C-8BB5-66D4C159DD9E}"/>
              </c:ext>
            </c:extLst>
          </c:dPt>
          <c:dLbls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5.8%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22-B44C-8BB5-66D4C159DD9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resumen!$E$7:$E$13</c:f>
              <c:strCache>
                <c:ptCount val="7"/>
                <c:pt idx="0">
                  <c:v>Ingeniería</c:v>
                </c:pt>
                <c:pt idx="1">
                  <c:v>Biotecnología y ciencias agropecuarias</c:v>
                </c:pt>
                <c:pt idx="2">
                  <c:v>Sociales</c:v>
                </c:pt>
                <c:pt idx="3">
                  <c:v>Humanidades y ciencias de la conducta</c:v>
                </c:pt>
                <c:pt idx="4">
                  <c:v>Medicina y ciencias de la salud</c:v>
                </c:pt>
                <c:pt idx="5">
                  <c:v>Biología y química</c:v>
                </c:pt>
                <c:pt idx="6">
                  <c:v>Físico-matemáticas y ciencias de la tierra</c:v>
                </c:pt>
              </c:strCache>
            </c:strRef>
          </c:cat>
          <c:val>
            <c:numRef>
              <c:f>resumen!$G$7:$G$13</c:f>
              <c:numCache>
                <c:formatCode>0.0%</c:formatCode>
                <c:ptCount val="7"/>
                <c:pt idx="0">
                  <c:v>6.816292601828762E-2</c:v>
                </c:pt>
                <c:pt idx="1">
                  <c:v>4.6965918536990857E-2</c:v>
                </c:pt>
                <c:pt idx="2">
                  <c:v>0.1444305901911887</c:v>
                </c:pt>
                <c:pt idx="3">
                  <c:v>0.18557772236076475</c:v>
                </c:pt>
                <c:pt idx="4">
                  <c:v>5.8000000000000003E-2</c:v>
                </c:pt>
                <c:pt idx="5">
                  <c:v>0.24334995843724022</c:v>
                </c:pt>
                <c:pt idx="6">
                  <c:v>0.25415627597672485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0022-B44C-8BB5-66D4C159D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934912"/>
        <c:axId val="116936704"/>
      </c:barChart>
      <c:catAx>
        <c:axId val="116934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693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936704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one"/>
        <c:crossAx val="116934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Investigadores de la UNAM en el SNI por nivel</a:t>
            </a:r>
          </a:p>
        </c:rich>
      </c:tx>
      <c:layout>
        <c:manualLayout>
          <c:xMode val="edge"/>
          <c:yMode val="edge"/>
          <c:x val="0.22826955547753999"/>
          <c:y val="9.8385484423142697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756546355272497E-2"/>
          <c:y val="0.324797411457171"/>
          <c:w val="0.82438236621696104"/>
          <c:h val="0.40440062383506398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28E-6045-BD03-903AACE9B28A}"/>
              </c:ext>
            </c:extLst>
          </c:dPt>
          <c:dPt>
            <c:idx val="1"/>
            <c:bubble3D val="0"/>
            <c:spPr>
              <a:solidFill>
                <a:srgbClr val="C6D9F1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28E-6045-BD03-903AACE9B28A}"/>
              </c:ext>
            </c:extLst>
          </c:dPt>
          <c:dPt>
            <c:idx val="2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28E-6045-BD03-903AACE9B28A}"/>
              </c:ext>
            </c:extLst>
          </c:dPt>
          <c:dPt>
            <c:idx val="3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28E-6045-BD03-903AACE9B28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resumen!$A$28:$A$31</c:f>
              <c:strCache>
                <c:ptCount val="4"/>
                <c:pt idx="0">
                  <c:v>Nivel 1</c:v>
                </c:pt>
                <c:pt idx="1">
                  <c:v>Nivel 2</c:v>
                </c:pt>
                <c:pt idx="2">
                  <c:v>Nivel 3</c:v>
                </c:pt>
                <c:pt idx="3">
                  <c:v>Candidatos</c:v>
                </c:pt>
              </c:strCache>
            </c:strRef>
          </c:cat>
          <c:val>
            <c:numRef>
              <c:f>resumen!$B$28:$B$31</c:f>
              <c:numCache>
                <c:formatCode>#,##0</c:formatCode>
                <c:ptCount val="4"/>
                <c:pt idx="0">
                  <c:v>2090</c:v>
                </c:pt>
                <c:pt idx="1">
                  <c:v>1114</c:v>
                </c:pt>
                <c:pt idx="2">
                  <c:v>841</c:v>
                </c:pt>
                <c:pt idx="3">
                  <c:v>767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28E-6045-BD03-903AACE9B2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20109</xdr:colOff>
      <xdr:row>2</xdr:row>
      <xdr:rowOff>39157</xdr:rowOff>
    </xdr:from>
    <xdr:to>
      <xdr:col>8</xdr:col>
      <xdr:colOff>315384</xdr:colOff>
      <xdr:row>44</xdr:row>
      <xdr:rowOff>106890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144992</xdr:rowOff>
    </xdr:from>
    <xdr:to>
      <xdr:col>2</xdr:col>
      <xdr:colOff>85725</xdr:colOff>
      <xdr:row>38</xdr:row>
      <xdr:rowOff>124883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3%20investigaci&#243;n/1%20sni%20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ea y entidad"/>
    </sheetNames>
    <sheetDataSet>
      <sheetData sheetId="0">
        <row r="10">
          <cell r="I10">
            <v>812</v>
          </cell>
        </row>
        <row r="32">
          <cell r="I32">
            <v>2201</v>
          </cell>
        </row>
        <row r="68">
          <cell r="I68">
            <v>1224</v>
          </cell>
        </row>
        <row r="84">
          <cell r="I84">
            <v>468</v>
          </cell>
        </row>
        <row r="94">
          <cell r="I94">
            <v>21</v>
          </cell>
        </row>
        <row r="98">
          <cell r="I98">
            <v>5</v>
          </cell>
        </row>
        <row r="99">
          <cell r="I99">
            <v>4</v>
          </cell>
        </row>
        <row r="100">
          <cell r="I100">
            <v>77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workbookViewId="0">
      <selection sqref="A1:B1"/>
    </sheetView>
  </sheetViews>
  <sheetFormatPr baseColWidth="10" defaultColWidth="10.85546875" defaultRowHeight="15" x14ac:dyDescent="0.25"/>
  <cols>
    <col min="1" max="1" width="55.140625" style="1" customWidth="1"/>
    <col min="2" max="2" width="11" style="1" customWidth="1"/>
    <col min="3" max="4" width="10.85546875" style="1"/>
    <col min="5" max="7" width="11.42578125" style="1" customWidth="1"/>
    <col min="8" max="16384" width="10.85546875" style="1"/>
  </cols>
  <sheetData>
    <row r="1" spans="1:11" s="4" customFormat="1" ht="15" customHeight="1" x14ac:dyDescent="0.25">
      <c r="A1" s="29" t="s">
        <v>26</v>
      </c>
      <c r="B1" s="29"/>
      <c r="C1" s="27"/>
      <c r="D1" s="27"/>
    </row>
    <row r="2" spans="1:11" s="4" customFormat="1" ht="15" customHeight="1" x14ac:dyDescent="0.25">
      <c r="A2" s="29" t="s">
        <v>25</v>
      </c>
      <c r="B2" s="29"/>
      <c r="C2" s="27"/>
      <c r="D2" s="27"/>
    </row>
    <row r="3" spans="1:11" s="4" customFormat="1" ht="15" customHeight="1" x14ac:dyDescent="0.25">
      <c r="A3" s="29">
        <v>2019</v>
      </c>
      <c r="B3" s="29"/>
      <c r="C3" s="27"/>
      <c r="D3" s="27"/>
      <c r="E3" s="26"/>
    </row>
    <row r="4" spans="1:11" s="4" customFormat="1" ht="12.75" x14ac:dyDescent="0.25">
      <c r="A4" s="28"/>
      <c r="B4" s="28"/>
      <c r="C4" s="27"/>
      <c r="D4" s="27"/>
      <c r="E4" s="26"/>
    </row>
    <row r="5" spans="1:11" s="4" customFormat="1" ht="15" customHeight="1" x14ac:dyDescent="0.25">
      <c r="A5" s="25" t="s">
        <v>24</v>
      </c>
      <c r="B5" s="25" t="s">
        <v>23</v>
      </c>
      <c r="E5" s="13"/>
    </row>
    <row r="6" spans="1:11" s="4" customFormat="1" ht="9" customHeight="1" x14ac:dyDescent="0.25">
      <c r="C6" s="23"/>
      <c r="D6" s="23"/>
      <c r="E6" s="13"/>
    </row>
    <row r="7" spans="1:11" s="4" customFormat="1" ht="15" customHeight="1" x14ac:dyDescent="0.15">
      <c r="A7" s="22" t="s">
        <v>22</v>
      </c>
      <c r="B7" s="21">
        <f>'[1]área y entidad'!I10</f>
        <v>812</v>
      </c>
      <c r="C7" s="23"/>
      <c r="D7" s="24"/>
      <c r="E7" s="10" t="s">
        <v>21</v>
      </c>
      <c r="F7" s="19">
        <v>328</v>
      </c>
      <c r="G7" s="18">
        <f>F7/$F$14</f>
        <v>6.816292601828762E-2</v>
      </c>
      <c r="I7" s="3"/>
      <c r="J7" s="3"/>
      <c r="K7" s="2"/>
    </row>
    <row r="8" spans="1:11" s="4" customFormat="1" ht="15" customHeight="1" x14ac:dyDescent="0.15">
      <c r="A8" s="22" t="s">
        <v>20</v>
      </c>
      <c r="B8" s="21">
        <f>'[1]área y entidad'!I32</f>
        <v>2201</v>
      </c>
      <c r="E8" s="10" t="s">
        <v>19</v>
      </c>
      <c r="F8" s="19">
        <v>226</v>
      </c>
      <c r="G8" s="18">
        <f>F8/$F$14</f>
        <v>4.6965918536990857E-2</v>
      </c>
      <c r="I8" s="3"/>
      <c r="J8" s="3"/>
      <c r="K8" s="2"/>
    </row>
    <row r="9" spans="1:11" s="4" customFormat="1" ht="15" customHeight="1" x14ac:dyDescent="0.15">
      <c r="A9" s="22" t="s">
        <v>18</v>
      </c>
      <c r="B9" s="21">
        <f>'[1]área y entidad'!I68</f>
        <v>1224</v>
      </c>
      <c r="C9" s="23"/>
      <c r="E9" s="10" t="s">
        <v>17</v>
      </c>
      <c r="F9" s="19">
        <v>695</v>
      </c>
      <c r="G9" s="18">
        <f>F9/$F$14</f>
        <v>0.1444305901911887</v>
      </c>
      <c r="I9" s="3"/>
      <c r="J9" s="3"/>
      <c r="K9" s="3"/>
    </row>
    <row r="10" spans="1:11" s="4" customFormat="1" ht="15" customHeight="1" x14ac:dyDescent="0.15">
      <c r="A10" s="22" t="s">
        <v>16</v>
      </c>
      <c r="B10" s="21">
        <f>'[1]área y entidad'!I84</f>
        <v>468</v>
      </c>
      <c r="C10" s="23"/>
      <c r="E10" s="10" t="s">
        <v>15</v>
      </c>
      <c r="F10" s="19">
        <v>893</v>
      </c>
      <c r="G10" s="18">
        <f>F10/$F$14</f>
        <v>0.18557772236076475</v>
      </c>
      <c r="I10" s="3"/>
      <c r="J10" s="3"/>
      <c r="K10" s="3"/>
    </row>
    <row r="11" spans="1:11" s="4" customFormat="1" ht="15" customHeight="1" x14ac:dyDescent="0.15">
      <c r="A11" s="22" t="s">
        <v>14</v>
      </c>
      <c r="B11" s="21">
        <f>'[1]área y entidad'!I94</f>
        <v>21</v>
      </c>
      <c r="C11" s="23"/>
      <c r="E11" s="10" t="s">
        <v>13</v>
      </c>
      <c r="F11" s="19">
        <v>276</v>
      </c>
      <c r="G11" s="18">
        <v>5.8000000000000003E-2</v>
      </c>
      <c r="I11" s="3"/>
      <c r="J11" s="3"/>
      <c r="K11" s="3"/>
    </row>
    <row r="12" spans="1:11" s="4" customFormat="1" ht="15" customHeight="1" x14ac:dyDescent="0.15">
      <c r="A12" s="22" t="s">
        <v>12</v>
      </c>
      <c r="B12" s="21">
        <f>'[1]área y entidad'!I98</f>
        <v>5</v>
      </c>
      <c r="C12" s="23"/>
      <c r="E12" s="10" t="s">
        <v>11</v>
      </c>
      <c r="F12" s="19">
        <v>1171</v>
      </c>
      <c r="G12" s="18">
        <f>F12/$F$14</f>
        <v>0.24334995843724022</v>
      </c>
      <c r="I12" s="3"/>
      <c r="J12" s="3"/>
      <c r="K12" s="3"/>
    </row>
    <row r="13" spans="1:11" s="4" customFormat="1" ht="15" customHeight="1" x14ac:dyDescent="0.15">
      <c r="A13" s="22" t="s">
        <v>10</v>
      </c>
      <c r="B13" s="21">
        <f>'[1]área y entidad'!I99</f>
        <v>4</v>
      </c>
      <c r="C13" s="23"/>
      <c r="E13" s="10" t="s">
        <v>9</v>
      </c>
      <c r="F13" s="19">
        <v>1223</v>
      </c>
      <c r="G13" s="18">
        <f>F13/$F$14</f>
        <v>0.25415627597672485</v>
      </c>
      <c r="I13" s="3"/>
      <c r="J13" s="3"/>
      <c r="K13" s="3"/>
    </row>
    <row r="14" spans="1:11" s="4" customFormat="1" ht="15" customHeight="1" x14ac:dyDescent="0.25">
      <c r="A14" s="22" t="s">
        <v>8</v>
      </c>
      <c r="B14" s="21">
        <f>'[1]área y entidad'!I100</f>
        <v>77</v>
      </c>
      <c r="C14" s="20"/>
      <c r="E14" s="10"/>
      <c r="F14" s="19">
        <f>SUM(F7:F13)</f>
        <v>4812</v>
      </c>
      <c r="G14" s="18">
        <f>SUM(G7:G13)</f>
        <v>1.000643391521197</v>
      </c>
    </row>
    <row r="15" spans="1:11" s="4" customFormat="1" ht="9" customHeight="1" x14ac:dyDescent="0.25">
      <c r="A15" s="13"/>
      <c r="B15" s="17"/>
      <c r="C15" s="16"/>
      <c r="E15" s="7"/>
      <c r="F15" s="7"/>
      <c r="G15" s="7"/>
    </row>
    <row r="16" spans="1:11" s="4" customFormat="1" ht="15" customHeight="1" x14ac:dyDescent="0.25">
      <c r="A16" s="15" t="s">
        <v>7</v>
      </c>
      <c r="B16" s="14">
        <f>SUM(B7:B15)</f>
        <v>4812</v>
      </c>
      <c r="C16" s="13"/>
    </row>
    <row r="17" spans="1:6" s="4" customFormat="1" ht="12" customHeight="1" x14ac:dyDescent="0.25">
      <c r="A17" s="13"/>
      <c r="B17" s="13"/>
      <c r="C17" s="13"/>
    </row>
    <row r="18" spans="1:6" s="4" customFormat="1" ht="12.75" customHeight="1" x14ac:dyDescent="0.25">
      <c r="A18" s="13"/>
      <c r="B18" s="13"/>
      <c r="C18" s="13"/>
      <c r="D18" s="13"/>
      <c r="E18" s="13"/>
    </row>
    <row r="19" spans="1:6" s="4" customFormat="1" ht="12.75" customHeight="1" x14ac:dyDescent="0.25">
      <c r="A19" s="13"/>
      <c r="B19" s="13"/>
      <c r="E19" s="13"/>
    </row>
    <row r="20" spans="1:6" s="4" customFormat="1" ht="12.75" customHeight="1" x14ac:dyDescent="0.25">
      <c r="A20" s="13"/>
    </row>
    <row r="21" spans="1:6" s="4" customFormat="1" ht="8.25" customHeight="1" x14ac:dyDescent="0.25"/>
    <row r="22" spans="1:6" s="4" customFormat="1" ht="12.75" customHeight="1" x14ac:dyDescent="0.25"/>
    <row r="23" spans="1:6" s="4" customFormat="1" ht="12.75" customHeight="1" x14ac:dyDescent="0.25">
      <c r="A23" s="10" t="s">
        <v>6</v>
      </c>
      <c r="B23" s="12">
        <f>B28/$B$32*100</f>
        <v>43.43308395677473</v>
      </c>
    </row>
    <row r="24" spans="1:6" s="4" customFormat="1" ht="12.75" customHeight="1" x14ac:dyDescent="0.25">
      <c r="A24" s="10" t="s">
        <v>5</v>
      </c>
      <c r="B24" s="12">
        <f>B29/$B$32*100</f>
        <v>23.150457190357439</v>
      </c>
    </row>
    <row r="25" spans="1:6" s="4" customFormat="1" ht="12.75" customHeight="1" x14ac:dyDescent="0.25">
      <c r="A25" s="10" t="s">
        <v>4</v>
      </c>
      <c r="B25" s="12">
        <f>B30/$B$32*100</f>
        <v>17.477140482128014</v>
      </c>
      <c r="F25" s="11"/>
    </row>
    <row r="26" spans="1:6" s="4" customFormat="1" ht="12.75" customHeight="1" x14ac:dyDescent="0.25">
      <c r="A26" s="10" t="s">
        <v>3</v>
      </c>
      <c r="B26" s="12">
        <f>B31/$B$32*100</f>
        <v>15.939318370739816</v>
      </c>
      <c r="F26" s="11"/>
    </row>
    <row r="27" spans="1:6" s="4" customFormat="1" ht="12.75" customHeight="1" x14ac:dyDescent="0.25">
      <c r="A27" s="7"/>
      <c r="B27" s="12"/>
      <c r="F27" s="11"/>
    </row>
    <row r="28" spans="1:6" s="4" customFormat="1" ht="12.75" customHeight="1" x14ac:dyDescent="0.25">
      <c r="A28" s="10" t="s">
        <v>6</v>
      </c>
      <c r="B28" s="9">
        <v>2090</v>
      </c>
      <c r="F28" s="11"/>
    </row>
    <row r="29" spans="1:6" s="4" customFormat="1" ht="12.75" customHeight="1" x14ac:dyDescent="0.25">
      <c r="A29" s="10" t="s">
        <v>5</v>
      </c>
      <c r="B29" s="9">
        <v>1114</v>
      </c>
      <c r="F29" s="11"/>
    </row>
    <row r="30" spans="1:6" s="4" customFormat="1" ht="12.75" customHeight="1" x14ac:dyDescent="0.25">
      <c r="A30" s="10" t="s">
        <v>4</v>
      </c>
      <c r="B30" s="9">
        <v>841</v>
      </c>
      <c r="F30" s="11"/>
    </row>
    <row r="31" spans="1:6" s="4" customFormat="1" ht="12.75" customHeight="1" x14ac:dyDescent="0.25">
      <c r="A31" s="10" t="s">
        <v>3</v>
      </c>
      <c r="B31" s="9">
        <v>767</v>
      </c>
      <c r="F31" s="11"/>
    </row>
    <row r="32" spans="1:6" s="4" customFormat="1" ht="12.75" customHeight="1" x14ac:dyDescent="0.25">
      <c r="A32" s="10"/>
      <c r="B32" s="9">
        <f>SUM(B28:B31)</f>
        <v>4812</v>
      </c>
    </row>
    <row r="33" spans="1:9" s="4" customFormat="1" ht="12.75" customHeight="1" x14ac:dyDescent="0.25">
      <c r="A33" s="7"/>
      <c r="B33" s="7"/>
    </row>
    <row r="34" spans="1:9" s="4" customFormat="1" ht="12.75" customHeight="1" x14ac:dyDescent="0.25">
      <c r="A34" s="7"/>
      <c r="B34" s="7"/>
    </row>
    <row r="35" spans="1:9" s="4" customFormat="1" ht="12.75" customHeight="1" x14ac:dyDescent="0.25">
      <c r="A35" s="7"/>
      <c r="B35" s="7"/>
    </row>
    <row r="36" spans="1:9" s="4" customFormat="1" ht="12.75" customHeight="1" x14ac:dyDescent="0.25">
      <c r="A36" s="7"/>
      <c r="B36" s="7"/>
    </row>
    <row r="37" spans="1:9" s="4" customFormat="1" ht="12.75" customHeight="1" x14ac:dyDescent="0.25">
      <c r="A37" s="7"/>
      <c r="B37" s="7"/>
    </row>
    <row r="38" spans="1:9" s="4" customFormat="1" ht="12.75" customHeight="1" x14ac:dyDescent="0.25">
      <c r="A38" s="7"/>
      <c r="B38" s="7"/>
    </row>
    <row r="39" spans="1:9" s="4" customFormat="1" ht="12.75" customHeight="1" x14ac:dyDescent="0.25">
      <c r="A39" s="7"/>
      <c r="B39" s="7"/>
    </row>
    <row r="40" spans="1:9" s="4" customFormat="1" ht="12.75" customHeight="1" x14ac:dyDescent="0.25">
      <c r="A40" s="7"/>
      <c r="B40" s="7"/>
    </row>
    <row r="41" spans="1:9" s="4" customFormat="1" ht="12" customHeight="1" x14ac:dyDescent="0.25">
      <c r="A41" s="8" t="s">
        <v>2</v>
      </c>
      <c r="B41" s="7"/>
    </row>
    <row r="42" spans="1:9" s="4" customFormat="1" ht="12" customHeight="1" x14ac:dyDescent="0.25">
      <c r="A42" s="6" t="s">
        <v>1</v>
      </c>
    </row>
    <row r="43" spans="1:9" s="4" customFormat="1" ht="12" customHeight="1" x14ac:dyDescent="0.25"/>
    <row r="44" spans="1:9" s="4" customFormat="1" ht="12" customHeight="1" x14ac:dyDescent="0.25">
      <c r="A44" s="5" t="s">
        <v>0</v>
      </c>
    </row>
    <row r="45" spans="1:9" s="4" customFormat="1" ht="12" customHeight="1" x14ac:dyDescent="0.25">
      <c r="D45" s="1"/>
      <c r="E45" s="1"/>
      <c r="F45" s="1"/>
      <c r="G45" s="1"/>
      <c r="H45" s="1"/>
      <c r="I45" s="1"/>
    </row>
    <row r="47" spans="1:9" x14ac:dyDescent="0.15">
      <c r="B47" s="4"/>
      <c r="D47" s="3"/>
      <c r="E47" s="3"/>
    </row>
    <row r="48" spans="1:9" x14ac:dyDescent="0.15">
      <c r="B48" s="4"/>
      <c r="D48" s="3"/>
      <c r="E48" s="2"/>
    </row>
    <row r="49" spans="2:5" x14ac:dyDescent="0.15">
      <c r="B49" s="4"/>
      <c r="D49" s="3"/>
      <c r="E49" s="3"/>
    </row>
    <row r="50" spans="2:5" x14ac:dyDescent="0.15">
      <c r="D50" s="3"/>
      <c r="E50" s="2"/>
    </row>
  </sheetData>
  <mergeCells count="3">
    <mergeCell ref="A1:B1"/>
    <mergeCell ref="A2:B2"/>
    <mergeCell ref="A3:B3"/>
  </mergeCells>
  <printOptions horizontalCentered="1"/>
  <pageMargins left="0.39370078740157483" right="0.39370078740157483" top="0.78740157480314965" bottom="0.39370078740157483" header="0.31496062992125984" footer="0.31496062992125984"/>
  <pageSetup scale="7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</vt:lpstr>
      <vt:lpstr>resumen!Área_de_impresión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2019-07-10T19:00:59Z</dcterms:created>
  <dcterms:modified xsi:type="dcterms:W3CDTF">2019-07-10T19:01:40Z</dcterms:modified>
</cp:coreProperties>
</file>