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45" yWindow="1860" windowWidth="15600" windowHeight="11760"/>
  </bookViews>
  <sheets>
    <sheet name="acerv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3" i="1" l="1"/>
  <c r="F81" i="1"/>
  <c r="E81" i="1"/>
  <c r="G37" i="1"/>
  <c r="G10" i="1"/>
  <c r="H10" i="1"/>
  <c r="J9" i="1"/>
  <c r="I9" i="1"/>
  <c r="F9" i="1"/>
  <c r="E9" i="1"/>
  <c r="D9" i="1"/>
  <c r="C9" i="1"/>
  <c r="B9" i="1"/>
  <c r="H29" i="1"/>
  <c r="G29" i="1"/>
  <c r="G25" i="1"/>
  <c r="G26" i="1"/>
  <c r="G27" i="1"/>
  <c r="G14" i="1"/>
  <c r="H14" i="1"/>
  <c r="C57" i="1"/>
  <c r="D57" i="1"/>
  <c r="E57" i="1"/>
  <c r="F57" i="1"/>
  <c r="G57" i="1"/>
  <c r="H57" i="1"/>
  <c r="I57" i="1"/>
  <c r="J57" i="1"/>
  <c r="H48" i="1"/>
  <c r="G48" i="1"/>
  <c r="H49" i="1"/>
  <c r="G49" i="1"/>
  <c r="H83" i="1"/>
  <c r="G83" i="1"/>
  <c r="J81" i="1"/>
  <c r="I81" i="1"/>
  <c r="D81" i="1"/>
  <c r="H81" i="1"/>
  <c r="C81" i="1"/>
  <c r="G79" i="1"/>
  <c r="D103" i="1"/>
  <c r="C103" i="1"/>
  <c r="D96" i="1"/>
  <c r="C96" i="1"/>
  <c r="D85" i="1"/>
  <c r="C85" i="1"/>
  <c r="D73" i="1"/>
  <c r="C73" i="1"/>
  <c r="D30" i="1"/>
  <c r="C30" i="1"/>
  <c r="G11" i="1"/>
  <c r="H11" i="1"/>
  <c r="G12" i="1"/>
  <c r="H12" i="1"/>
  <c r="G13" i="1"/>
  <c r="H13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H25" i="1"/>
  <c r="H26" i="1"/>
  <c r="H27" i="1"/>
  <c r="G28" i="1"/>
  <c r="H28" i="1"/>
  <c r="E30" i="1"/>
  <c r="F30" i="1"/>
  <c r="G31" i="1"/>
  <c r="H31" i="1"/>
  <c r="G32" i="1"/>
  <c r="H32" i="1"/>
  <c r="G40" i="1"/>
  <c r="H40" i="1"/>
  <c r="G33" i="1"/>
  <c r="H33" i="1"/>
  <c r="G34" i="1"/>
  <c r="H34" i="1"/>
  <c r="G35" i="1"/>
  <c r="H35" i="1"/>
  <c r="G36" i="1"/>
  <c r="H36" i="1"/>
  <c r="H37" i="1"/>
  <c r="G38" i="1"/>
  <c r="H38" i="1"/>
  <c r="G39" i="1"/>
  <c r="H39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E73" i="1"/>
  <c r="F73" i="1"/>
  <c r="H73" i="1"/>
  <c r="G74" i="1"/>
  <c r="H74" i="1"/>
  <c r="G75" i="1"/>
  <c r="H75" i="1"/>
  <c r="G76" i="1"/>
  <c r="H76" i="1"/>
  <c r="G77" i="1"/>
  <c r="H77" i="1"/>
  <c r="G78" i="1"/>
  <c r="H78" i="1"/>
  <c r="H79" i="1"/>
  <c r="G80" i="1"/>
  <c r="H80" i="1"/>
  <c r="G82" i="1"/>
  <c r="H82" i="1"/>
  <c r="G84" i="1"/>
  <c r="H84" i="1"/>
  <c r="E85" i="1"/>
  <c r="F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E96" i="1"/>
  <c r="F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E103" i="1"/>
  <c r="G103" i="1"/>
  <c r="F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J103" i="1"/>
  <c r="I103" i="1"/>
  <c r="J30" i="1"/>
  <c r="I30" i="1"/>
  <c r="J73" i="1"/>
  <c r="I73" i="1"/>
  <c r="B57" i="1"/>
  <c r="B30" i="1"/>
  <c r="B81" i="1"/>
  <c r="B85" i="1"/>
  <c r="B96" i="1"/>
  <c r="B103" i="1"/>
  <c r="I85" i="1"/>
  <c r="I96" i="1"/>
  <c r="J85" i="1"/>
  <c r="J96" i="1"/>
  <c r="G85" i="1"/>
  <c r="B118" i="1"/>
  <c r="G96" i="1"/>
  <c r="H103" i="1"/>
  <c r="G9" i="1"/>
  <c r="H9" i="1"/>
  <c r="H30" i="1"/>
  <c r="G30" i="1"/>
  <c r="G73" i="1"/>
  <c r="G81" i="1"/>
  <c r="H85" i="1"/>
  <c r="J118" i="1"/>
  <c r="I118" i="1"/>
  <c r="C118" i="1"/>
  <c r="E118" i="1"/>
  <c r="D118" i="1"/>
  <c r="F118" i="1"/>
  <c r="H118" i="1"/>
  <c r="G118" i="1"/>
</calcChain>
</file>

<file path=xl/sharedStrings.xml><?xml version="1.0" encoding="utf-8"?>
<sst xmlns="http://schemas.openxmlformats.org/spreadsheetml/2006/main" count="131" uniqueCount="124">
  <si>
    <t>Títulos</t>
  </si>
  <si>
    <t>Volúmenes</t>
  </si>
  <si>
    <t>Donación</t>
  </si>
  <si>
    <t>ESCUELA NACIONAL PREPARATORIA</t>
  </si>
  <si>
    <t>Dirección General</t>
  </si>
  <si>
    <t>Plantel 3 Justo Sierra</t>
  </si>
  <si>
    <t>Plantel 4 Vidal Castañeda y Nájera</t>
  </si>
  <si>
    <t>Plantel 6 Antonio Caso</t>
  </si>
  <si>
    <t>Plantel 7 Ezequiel A. Chávez</t>
  </si>
  <si>
    <t>COLEGIO DE CIENCIAS Y HUMANIDADES</t>
  </si>
  <si>
    <t>Plantel Azcapotzalco</t>
  </si>
  <si>
    <t>Plantel Naucalpan</t>
  </si>
  <si>
    <t>Plantel Vallejo</t>
  </si>
  <si>
    <t>Plantel Oriente</t>
  </si>
  <si>
    <t>Plantel Sur</t>
  </si>
  <si>
    <t>ESCUELAS</t>
  </si>
  <si>
    <t>Escuela Nacional de Enfermería y Obstetricia</t>
  </si>
  <si>
    <t>Escuela Nacional de Trabajo Social</t>
  </si>
  <si>
    <t>FACULTADES</t>
  </si>
  <si>
    <t>Facultad de Ciencias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</si>
  <si>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</si>
  <si>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</si>
  <si>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</si>
  <si>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</si>
  <si>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</si>
  <si>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Medicina</t>
  </si>
  <si>
    <t>Facultad de Odontología</t>
  </si>
  <si>
    <t>Facultad de Química</t>
  </si>
  <si>
    <t>UNIDADES MULTIDISCIPLINARIAS</t>
  </si>
  <si>
    <t>Facultad de Estudios Superiores Cuautitlán</t>
  </si>
  <si>
    <t>Facultad de Estudios Superiores Zaragoza</t>
  </si>
  <si>
    <t>Instituto de Astronomía</t>
  </si>
  <si>
    <t>Instituto de Biología</t>
  </si>
  <si>
    <t>Instituto de Ciencias del Mar y Limnología</t>
  </si>
  <si>
    <t>Instituto de Ciencias Nucleares</t>
  </si>
  <si>
    <t>Instituto de Ecología</t>
  </si>
  <si>
    <t>Instituto de Física</t>
  </si>
  <si>
    <t>Instituto de Fisiología Celular</t>
  </si>
  <si>
    <t>Instituto de Geografía</t>
  </si>
  <si>
    <t>Instituto de Ingeniería</t>
  </si>
  <si>
    <t>Instituto de Investigaciones Biomédicas</t>
  </si>
  <si>
    <t>Instituto de Investigaciones en Materiales</t>
  </si>
  <si>
    <t>Instituto de Matemáticas</t>
  </si>
  <si>
    <t>Instituto de Química</t>
  </si>
  <si>
    <t>Centro de Investigaciones Interdisciplinarias en Ciencias y Humanidades</t>
  </si>
  <si>
    <t>Centro de Investigaciones sobre América del Norte</t>
  </si>
  <si>
    <t>Instituto de Investigaciones Antropológicas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</si>
  <si>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</si>
  <si>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</si>
  <si>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</si>
  <si>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</si>
  <si>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Jurídicas</t>
  </si>
  <si>
    <t>Instituto de Investigaciones Sociales</t>
  </si>
  <si>
    <t>Instituto de Investigaciones Históricas</t>
  </si>
  <si>
    <t>Programa Universitario de Estudios sobre la Ciudad</t>
  </si>
  <si>
    <t>Centro de Enseñanza para Extranjeros</t>
  </si>
  <si>
    <t>Centro Universitario de Estudios Cinematográficos</t>
  </si>
  <si>
    <t>Centro Universitario de Teatro</t>
  </si>
  <si>
    <t>Dirección General de Actividades Cinematográficas</t>
  </si>
  <si>
    <t>Dirección General de Divulgación de la Ciencia</t>
  </si>
  <si>
    <t>Dirección General de Estudios de Legislación Universitaria</t>
  </si>
  <si>
    <t>Dirección General de Televisión Universitaria</t>
  </si>
  <si>
    <t>Total</t>
  </si>
  <si>
    <t>Plantel 8 Miguel E. Schulz</t>
  </si>
  <si>
    <t>Dirección General de Bibliotecas</t>
  </si>
  <si>
    <t>Centro Regional de Investigaciones Multidisciplinarias</t>
  </si>
  <si>
    <t>T O T A L</t>
  </si>
  <si>
    <t>FUENTE: Dirección General de Bibliotecas, UNAM.</t>
  </si>
  <si>
    <t>Plantel 1 Gabino Barreda</t>
  </si>
  <si>
    <t>Plantel 5 José Vasconcelos</t>
  </si>
  <si>
    <t>Facultad de Ciencias Políticas y Sociales</t>
  </si>
  <si>
    <t>Coordinación de Universidad Abierta y Educación a Distancia</t>
  </si>
  <si>
    <t>Facultad de Estudios Superiores Iztacala</t>
  </si>
  <si>
    <t>Instituto de Investigaciones en Matemáticas Aplicadas y en Sistemas</t>
  </si>
  <si>
    <t>Plantel 2 Erasmo Castellanos Quinto</t>
  </si>
  <si>
    <t>Facultad de Estudios Superiores Acatlán</t>
  </si>
  <si>
    <t>Dirección General de Artes Visuales</t>
  </si>
  <si>
    <t>Facultad de Estudios Superiores Aragón</t>
  </si>
  <si>
    <t>Centro de Ciencias Genómicas</t>
  </si>
  <si>
    <t>UNAM. SERVICIOS BIBLIOTECARIOS</t>
  </si>
  <si>
    <t>Instituto de Ciencias Físicas</t>
  </si>
  <si>
    <t>Instituto de Investigaciones sobre la Universidad y la Educación</t>
  </si>
  <si>
    <t>ACERVO BIBLIOTECARIO POR DEPENDENCIA</t>
  </si>
  <si>
    <t>Existencia de material bibliográfico</t>
  </si>
  <si>
    <t>Número de bibliotecas</t>
  </si>
  <si>
    <t>INSTITUTOS Y CENTROS DE INVESTIGACIÓN HUMANÍSTICA</t>
  </si>
  <si>
    <t>Subsistema / Dependencia</t>
  </si>
  <si>
    <t>Coordinación de Estudios de Posgrado</t>
  </si>
  <si>
    <t>Centro Peninsular en Humanidades y Ciencias Sociales</t>
  </si>
  <si>
    <t>Unidad Académica de Estudios Regionales, Sede la Ciénega</t>
  </si>
  <si>
    <t>Centro de Investigaciones sobre América Latina y el Caribe</t>
  </si>
  <si>
    <t>Facultad de Arquitectura</t>
  </si>
  <si>
    <t>Facultad de Medicina Veterinaria y Zootecnia</t>
  </si>
  <si>
    <t>Facultad de Psicología</t>
  </si>
  <si>
    <t>Centro de Nanociencias y Nanotecnología</t>
  </si>
  <si>
    <t>INSTITUTOS Y CENTROS DE INVESTIGACIÓN CIENTÍFICA</t>
  </si>
  <si>
    <t>Dirección General de Cómputo y de Tecnologías de Información y Comunicación</t>
  </si>
  <si>
    <t>Centro de Ciencias Matemáticas</t>
  </si>
  <si>
    <t>Plantel 9 Pedro de Alba</t>
  </si>
  <si>
    <t>EXTENSIÓN Y ADMINISTRACIÓN UNIVERSITARIA</t>
  </si>
  <si>
    <t>Instituto de Geología</t>
  </si>
  <si>
    <t>Instituto de Energías Renovables</t>
  </si>
  <si>
    <t>Instituto de Investigaciones Bibliotecológicas y de la Información</t>
  </si>
  <si>
    <t>Facultad de Artes y Diseño</t>
  </si>
  <si>
    <t>Facultad de Música</t>
  </si>
  <si>
    <t>Escuela Nacional de Estudios Superiores. Unidad León</t>
  </si>
  <si>
    <t>Centro de Investigaciones en Geografía Ambiental</t>
  </si>
  <si>
    <t>Instituto de Investigaciones Estéticas. Sede Oaxaca</t>
  </si>
  <si>
    <t>Centro de Investigaciones Multidisciplinarias sobre Chiapas y la Frontera Sur</t>
  </si>
  <si>
    <t>Instituto de Investigaciones en Ecosistemas y Sustentabilidad</t>
  </si>
  <si>
    <t>Escuela Nacional de Estudios Superiores. Unidad Morelia</t>
  </si>
  <si>
    <t>Dirección General del Deporte Universitario</t>
  </si>
  <si>
    <t>Dirección General de Atención a la Salud</t>
  </si>
  <si>
    <r>
      <t>Compra</t>
    </r>
    <r>
      <rPr>
        <b/>
        <vertAlign val="superscript"/>
        <sz val="8"/>
        <rFont val="Arial"/>
        <family val="2"/>
      </rPr>
      <t>a,b</t>
    </r>
  </si>
  <si>
    <r>
      <t>Biblioteca Conjunta de Ciencias de la Tierra</t>
    </r>
    <r>
      <rPr>
        <vertAlign val="superscript"/>
        <sz val="10"/>
        <rFont val="Arial"/>
        <family val="2"/>
      </rPr>
      <t>c</t>
    </r>
  </si>
  <si>
    <r>
      <t>Biblioteca del Campus Juriquilla</t>
    </r>
    <r>
      <rPr>
        <vertAlign val="superscript"/>
        <sz val="10"/>
        <rFont val="Arial"/>
        <family val="2"/>
      </rPr>
      <t>d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</si>
  <si>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la colección del Centro de Ciencias de la Atmósfera, Instituto de Geofísica, Instituto de Geología e Instituto de Ciencias del Mar y Limnología.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</si>
  <si>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Incluye al Instituto de Neurobiología, Centro de Geociencias y Centro de Física Aplicada y Tecnología Avanzada.</t>
    </r>
  </si>
  <si>
    <t>Material bibliográfico adquirido en 2017</t>
  </si>
  <si>
    <r>
      <t>b</t>
    </r>
    <r>
      <rPr>
        <sz val="8"/>
        <rFont val="Arial"/>
        <family val="2"/>
      </rPr>
      <t xml:space="preserve"> Incluye 8,442 títulos que corresponden a 9,570 volúmenes de libros electrónicos adquiridos.</t>
    </r>
  </si>
  <si>
    <t>Escuela Nacional de Lenguas, Lingüística y Traducción</t>
  </si>
  <si>
    <t>Centro de Investigaciones y Estudios de Genero</t>
  </si>
  <si>
    <r>
      <t>a</t>
    </r>
    <r>
      <rPr>
        <sz val="8"/>
        <rFont val="Arial"/>
        <family val="2"/>
      </rPr>
      <t xml:space="preserve"> Incluye 1,733 títulos que corresponden a 1,949 volúmenes adquiridos con presupuesto de proyectos de la Dirección General de Asuntos del Personal Académico e ingresos extraordinarios.</t>
    </r>
  </si>
  <si>
    <t>Instituto de Ciencias Aplicadas y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</si>
</sst>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3" fontId="11" fillId="0" borderId="0" xfId="2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vertical="center"/>
    </xf>
    <xf numFmtId="3" fontId="13" fillId="0" borderId="0" xfId="0" applyNumberFormat="1" applyFont="1" applyBorder="1" applyAlignment="1">
      <alignment horizontal="right" vertical="center" wrapText="1"/>
    </xf>
    <xf numFmtId="3" fontId="3" fillId="0" borderId="0" xfId="2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4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25"/>
  <sheetViews>
    <sheetView tabSelected="1" zoomScaleNormal="100" zoomScaleSheetLayoutView="75" workbookViewId="0">
      <selection sqref="A1:J1"/>
    </sheetView>
  </sheetViews>
  <sheetFormatPr baseColWidth="10" defaultColWidth="11.42578125" defaultRowHeight="12.75" x14ac:dyDescent="0.2"/>
  <cols>
    <col min="1" max="1" width="68" style="12" customWidth="1"/>
    <col min="2" max="2" width="11.42578125" style="17" customWidth="1"/>
    <col min="3" max="4" width="11.42578125" style="18" customWidth="1"/>
    <col min="5" max="6" width="11.42578125" style="12" customWidth="1"/>
    <col min="7" max="8" width="11.42578125" style="18" customWidth="1"/>
    <col min="9" max="10" width="11.42578125" style="12" customWidth="1"/>
    <col min="11" max="11" width="11.42578125" style="12"/>
    <col min="12" max="16384" width="11.42578125" style="13"/>
  </cols>
  <sheetData>
    <row r="1" spans="1:11" ht="15" customHeight="1" x14ac:dyDescent="0.2">
      <c r="A1" s="49" t="s">
        <v>79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15" customHeight="1" x14ac:dyDescent="0.2">
      <c r="A2" s="49" t="s">
        <v>82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ht="15" customHeight="1" x14ac:dyDescent="0.2">
      <c r="A3" s="49">
        <v>2018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s="21" customFormat="1" x14ac:dyDescent="0.2">
      <c r="A4" s="6"/>
      <c r="B4" s="19"/>
      <c r="C4" s="7"/>
      <c r="D4" s="7"/>
      <c r="E4" s="6"/>
      <c r="F4" s="6"/>
      <c r="G4" s="7"/>
      <c r="H4" s="7"/>
      <c r="I4" s="6"/>
      <c r="J4" s="6"/>
      <c r="K4" s="6"/>
    </row>
    <row r="5" spans="1:11" s="21" customFormat="1" ht="12" customHeight="1" x14ac:dyDescent="0.2">
      <c r="A5" s="48" t="s">
        <v>86</v>
      </c>
      <c r="B5" s="38"/>
      <c r="C5" s="46" t="s">
        <v>118</v>
      </c>
      <c r="D5" s="46"/>
      <c r="E5" s="46"/>
      <c r="F5" s="46"/>
      <c r="G5" s="46"/>
      <c r="H5" s="46"/>
      <c r="I5" s="45" t="s">
        <v>83</v>
      </c>
      <c r="J5" s="45"/>
      <c r="K5" s="6"/>
    </row>
    <row r="6" spans="1:11" s="21" customFormat="1" ht="12" customHeight="1" x14ac:dyDescent="0.2">
      <c r="A6" s="48"/>
      <c r="B6" s="45" t="s">
        <v>84</v>
      </c>
      <c r="C6" s="47" t="s">
        <v>113</v>
      </c>
      <c r="D6" s="47"/>
      <c r="E6" s="48" t="s">
        <v>2</v>
      </c>
      <c r="F6" s="48"/>
      <c r="G6" s="47" t="s">
        <v>62</v>
      </c>
      <c r="H6" s="47"/>
      <c r="I6" s="45"/>
      <c r="J6" s="45"/>
      <c r="K6" s="6"/>
    </row>
    <row r="7" spans="1:11" s="21" customFormat="1" ht="12" customHeight="1" x14ac:dyDescent="0.2">
      <c r="A7" s="48"/>
      <c r="B7" s="45"/>
      <c r="C7" s="39" t="s">
        <v>0</v>
      </c>
      <c r="D7" s="39" t="s">
        <v>1</v>
      </c>
      <c r="E7" s="40" t="s">
        <v>0</v>
      </c>
      <c r="F7" s="40" t="s">
        <v>1</v>
      </c>
      <c r="G7" s="39" t="s">
        <v>0</v>
      </c>
      <c r="H7" s="39" t="s">
        <v>1</v>
      </c>
      <c r="I7" s="38" t="s">
        <v>0</v>
      </c>
      <c r="J7" s="38" t="s">
        <v>1</v>
      </c>
      <c r="K7" s="6"/>
    </row>
    <row r="8" spans="1:11" s="21" customFormat="1" ht="9" customHeight="1" x14ac:dyDescent="0.2">
      <c r="A8" s="6"/>
      <c r="B8" s="10"/>
      <c r="C8" s="25"/>
      <c r="D8" s="25"/>
      <c r="E8" s="26"/>
      <c r="F8" s="26"/>
      <c r="G8" s="25"/>
      <c r="H8" s="25"/>
      <c r="I8" s="27"/>
      <c r="J8" s="27"/>
      <c r="K8" s="6"/>
    </row>
    <row r="9" spans="1:11" s="21" customFormat="1" ht="15" customHeight="1" x14ac:dyDescent="0.2">
      <c r="A9" s="1" t="s">
        <v>85</v>
      </c>
      <c r="B9" s="1">
        <f t="shared" ref="B9:J9" si="0">SUM(B10:B29)</f>
        <v>20</v>
      </c>
      <c r="C9" s="41">
        <f t="shared" si="0"/>
        <v>8284</v>
      </c>
      <c r="D9" s="41">
        <f t="shared" si="0"/>
        <v>8517</v>
      </c>
      <c r="E9" s="41">
        <f t="shared" si="0"/>
        <v>10710</v>
      </c>
      <c r="F9" s="41">
        <f t="shared" si="0"/>
        <v>11590</v>
      </c>
      <c r="G9" s="41">
        <f t="shared" si="0"/>
        <v>18994</v>
      </c>
      <c r="H9" s="41">
        <f t="shared" si="0"/>
        <v>20107</v>
      </c>
      <c r="I9" s="41">
        <f t="shared" si="0"/>
        <v>776238</v>
      </c>
      <c r="J9" s="41">
        <f t="shared" si="0"/>
        <v>943312</v>
      </c>
      <c r="K9" s="6"/>
    </row>
    <row r="10" spans="1:11" ht="15" customHeight="1" x14ac:dyDescent="0.2">
      <c r="A10" s="5" t="s">
        <v>44</v>
      </c>
      <c r="B10" s="9">
        <v>1</v>
      </c>
      <c r="C10" s="8">
        <v>206</v>
      </c>
      <c r="D10" s="8">
        <v>211</v>
      </c>
      <c r="E10" s="8">
        <v>70</v>
      </c>
      <c r="F10" s="8">
        <v>79</v>
      </c>
      <c r="G10" s="8">
        <f t="shared" ref="G10:G73" si="1">SUM(C10,E10)</f>
        <v>276</v>
      </c>
      <c r="H10" s="8">
        <f t="shared" ref="H10:H73" si="2">SUM(D10,F10)</f>
        <v>290</v>
      </c>
      <c r="I10" s="8">
        <v>14670</v>
      </c>
      <c r="J10" s="7">
        <v>17182</v>
      </c>
    </row>
    <row r="11" spans="1:11" ht="15" customHeight="1" x14ac:dyDescent="0.2">
      <c r="A11" s="2" t="s">
        <v>108</v>
      </c>
      <c r="B11" s="9">
        <v>1</v>
      </c>
      <c r="C11" s="8">
        <v>259</v>
      </c>
      <c r="D11" s="8">
        <v>259</v>
      </c>
      <c r="E11" s="43">
        <v>50</v>
      </c>
      <c r="F11" s="43">
        <v>51</v>
      </c>
      <c r="G11" s="8">
        <f t="shared" si="1"/>
        <v>309</v>
      </c>
      <c r="H11" s="8">
        <f t="shared" si="2"/>
        <v>310</v>
      </c>
      <c r="I11" s="7">
        <v>12061</v>
      </c>
      <c r="J11" s="7">
        <v>13707</v>
      </c>
    </row>
    <row r="12" spans="1:11" ht="15" customHeight="1" x14ac:dyDescent="0.2">
      <c r="A12" s="5" t="s">
        <v>45</v>
      </c>
      <c r="B12" s="9">
        <v>1</v>
      </c>
      <c r="C12" s="8">
        <v>293</v>
      </c>
      <c r="D12" s="8">
        <v>295</v>
      </c>
      <c r="E12" s="34">
        <v>104</v>
      </c>
      <c r="F12" s="34">
        <v>113</v>
      </c>
      <c r="G12" s="8">
        <f t="shared" si="1"/>
        <v>397</v>
      </c>
      <c r="H12" s="8">
        <f t="shared" si="2"/>
        <v>408</v>
      </c>
      <c r="I12" s="8">
        <v>18960</v>
      </c>
      <c r="J12" s="7">
        <v>20701</v>
      </c>
    </row>
    <row r="13" spans="1:11" ht="15" customHeight="1" x14ac:dyDescent="0.2">
      <c r="A13" s="5" t="s">
        <v>90</v>
      </c>
      <c r="B13" s="9">
        <v>1</v>
      </c>
      <c r="C13" s="8">
        <v>623</v>
      </c>
      <c r="D13" s="8">
        <v>639</v>
      </c>
      <c r="E13" s="34">
        <v>187</v>
      </c>
      <c r="F13" s="34">
        <v>190</v>
      </c>
      <c r="G13" s="8">
        <f t="shared" si="1"/>
        <v>810</v>
      </c>
      <c r="H13" s="8">
        <f t="shared" si="2"/>
        <v>829</v>
      </c>
      <c r="I13" s="8">
        <v>26184</v>
      </c>
      <c r="J13" s="7">
        <v>31144</v>
      </c>
    </row>
    <row r="14" spans="1:11" ht="15" customHeight="1" x14ac:dyDescent="0.2">
      <c r="A14" s="5" t="s">
        <v>121</v>
      </c>
      <c r="B14" s="9">
        <v>1</v>
      </c>
      <c r="C14" s="8">
        <v>138</v>
      </c>
      <c r="D14" s="8">
        <v>142</v>
      </c>
      <c r="E14" s="34">
        <v>167</v>
      </c>
      <c r="F14" s="34">
        <v>183</v>
      </c>
      <c r="G14" s="8">
        <f>SUM(C14,E14)</f>
        <v>305</v>
      </c>
      <c r="H14" s="8">
        <f>SUM(D14,F14)</f>
        <v>325</v>
      </c>
      <c r="I14" s="8">
        <v>10524</v>
      </c>
      <c r="J14" s="7">
        <v>11511</v>
      </c>
    </row>
    <row r="15" spans="1:11" ht="15" customHeight="1" x14ac:dyDescent="0.2">
      <c r="A15" s="5" t="s">
        <v>88</v>
      </c>
      <c r="B15" s="9">
        <v>1</v>
      </c>
      <c r="C15" s="8">
        <v>852</v>
      </c>
      <c r="D15" s="8">
        <v>947</v>
      </c>
      <c r="E15" s="8">
        <v>0</v>
      </c>
      <c r="F15" s="8">
        <v>0</v>
      </c>
      <c r="G15" s="8">
        <f t="shared" si="1"/>
        <v>852</v>
      </c>
      <c r="H15" s="8">
        <f t="shared" si="2"/>
        <v>947</v>
      </c>
      <c r="I15" s="8">
        <v>15764</v>
      </c>
      <c r="J15" s="7">
        <v>20972</v>
      </c>
    </row>
    <row r="16" spans="1:11" ht="15" customHeight="1" x14ac:dyDescent="0.2">
      <c r="A16" s="5" t="s">
        <v>65</v>
      </c>
      <c r="B16" s="9">
        <v>1</v>
      </c>
      <c r="C16" s="8">
        <v>93</v>
      </c>
      <c r="D16" s="8">
        <v>98</v>
      </c>
      <c r="E16" s="8">
        <v>163</v>
      </c>
      <c r="F16" s="8">
        <v>175</v>
      </c>
      <c r="G16" s="8">
        <f t="shared" si="1"/>
        <v>256</v>
      </c>
      <c r="H16" s="8">
        <f t="shared" si="2"/>
        <v>273</v>
      </c>
      <c r="I16" s="8">
        <v>14167</v>
      </c>
      <c r="J16" s="7">
        <v>18053</v>
      </c>
    </row>
    <row r="17" spans="1:17" ht="15" customHeight="1" x14ac:dyDescent="0.2">
      <c r="A17" s="5" t="s">
        <v>46</v>
      </c>
      <c r="B17" s="9">
        <v>1</v>
      </c>
      <c r="C17" s="8">
        <v>603</v>
      </c>
      <c r="D17" s="8">
        <v>610</v>
      </c>
      <c r="E17" s="8">
        <v>196</v>
      </c>
      <c r="F17" s="8">
        <v>226</v>
      </c>
      <c r="G17" s="8">
        <f t="shared" si="1"/>
        <v>799</v>
      </c>
      <c r="H17" s="8">
        <f t="shared" si="2"/>
        <v>836</v>
      </c>
      <c r="I17" s="8">
        <v>46902</v>
      </c>
      <c r="J17" s="8">
        <v>62883</v>
      </c>
    </row>
    <row r="18" spans="1:17" ht="15" customHeight="1" x14ac:dyDescent="0.2">
      <c r="A18" s="33" t="s">
        <v>102</v>
      </c>
      <c r="B18" s="9">
        <v>1</v>
      </c>
      <c r="C18" s="8">
        <v>106</v>
      </c>
      <c r="D18" s="8">
        <v>108</v>
      </c>
      <c r="E18" s="12">
        <v>50</v>
      </c>
      <c r="F18" s="12">
        <v>69</v>
      </c>
      <c r="G18" s="8">
        <f t="shared" si="1"/>
        <v>156</v>
      </c>
      <c r="H18" s="8">
        <f t="shared" si="2"/>
        <v>177</v>
      </c>
      <c r="I18" s="18">
        <v>29712</v>
      </c>
      <c r="J18" s="18">
        <v>33875</v>
      </c>
    </row>
    <row r="19" spans="1:17" ht="15" customHeight="1" x14ac:dyDescent="0.2">
      <c r="A19" s="5" t="s">
        <v>47</v>
      </c>
      <c r="B19" s="9">
        <v>1</v>
      </c>
      <c r="C19" s="8">
        <v>783</v>
      </c>
      <c r="D19" s="8">
        <v>788</v>
      </c>
      <c r="E19" s="12">
        <v>129</v>
      </c>
      <c r="F19" s="12">
        <v>162</v>
      </c>
      <c r="G19" s="8">
        <f t="shared" si="1"/>
        <v>912</v>
      </c>
      <c r="H19" s="8">
        <f t="shared" si="2"/>
        <v>950</v>
      </c>
      <c r="I19" s="18">
        <v>27627</v>
      </c>
      <c r="J19" s="18">
        <v>34340</v>
      </c>
    </row>
    <row r="20" spans="1:17" ht="15" customHeight="1" x14ac:dyDescent="0.2">
      <c r="A20" s="5" t="s">
        <v>48</v>
      </c>
      <c r="B20" s="9">
        <v>1</v>
      </c>
      <c r="C20" s="8">
        <v>973</v>
      </c>
      <c r="D20" s="8">
        <v>984</v>
      </c>
      <c r="E20" s="18">
        <v>735</v>
      </c>
      <c r="F20" s="18">
        <v>829</v>
      </c>
      <c r="G20" s="8">
        <f t="shared" si="1"/>
        <v>1708</v>
      </c>
      <c r="H20" s="8">
        <f t="shared" si="2"/>
        <v>1813</v>
      </c>
      <c r="I20" s="8">
        <v>45033</v>
      </c>
      <c r="J20" s="8">
        <v>56887</v>
      </c>
    </row>
    <row r="21" spans="1:17" ht="15" customHeight="1" x14ac:dyDescent="0.2">
      <c r="A21" s="5" t="s">
        <v>107</v>
      </c>
      <c r="B21" s="9">
        <v>1</v>
      </c>
      <c r="C21" s="8">
        <v>2</v>
      </c>
      <c r="D21" s="8">
        <v>7</v>
      </c>
      <c r="E21" s="18">
        <v>0</v>
      </c>
      <c r="F21" s="18">
        <v>0</v>
      </c>
      <c r="G21" s="8">
        <f t="shared" si="1"/>
        <v>2</v>
      </c>
      <c r="H21" s="8">
        <f t="shared" si="2"/>
        <v>7</v>
      </c>
      <c r="I21" s="8">
        <v>7523</v>
      </c>
      <c r="J21" s="8">
        <v>9672</v>
      </c>
    </row>
    <row r="22" spans="1:17" ht="15" customHeight="1" x14ac:dyDescent="0.2">
      <c r="A22" s="5" t="s">
        <v>49</v>
      </c>
      <c r="B22" s="9">
        <v>1</v>
      </c>
      <c r="C22" s="8">
        <v>438</v>
      </c>
      <c r="D22" s="8">
        <v>477</v>
      </c>
      <c r="E22" s="8">
        <v>1929</v>
      </c>
      <c r="F22" s="8">
        <v>2011</v>
      </c>
      <c r="G22" s="8">
        <f t="shared" si="1"/>
        <v>2367</v>
      </c>
      <c r="H22" s="8">
        <f t="shared" si="2"/>
        <v>2488</v>
      </c>
      <c r="I22" s="8">
        <v>89358</v>
      </c>
      <c r="J22" s="7">
        <v>132336</v>
      </c>
    </row>
    <row r="23" spans="1:17" ht="15" customHeight="1" x14ac:dyDescent="0.2">
      <c r="A23" s="5" t="s">
        <v>50</v>
      </c>
      <c r="B23" s="9">
        <v>1</v>
      </c>
      <c r="C23" s="8">
        <v>346</v>
      </c>
      <c r="D23" s="8">
        <v>350</v>
      </c>
      <c r="E23" s="8">
        <v>87</v>
      </c>
      <c r="F23" s="8">
        <v>91</v>
      </c>
      <c r="G23" s="8">
        <f t="shared" si="1"/>
        <v>433</v>
      </c>
      <c r="H23" s="8">
        <f t="shared" si="2"/>
        <v>441</v>
      </c>
      <c r="I23" s="8">
        <v>41808</v>
      </c>
      <c r="J23" s="7">
        <v>51795</v>
      </c>
    </row>
    <row r="24" spans="1:17" ht="15" customHeight="1" x14ac:dyDescent="0.2">
      <c r="A24" s="5" t="s">
        <v>53</v>
      </c>
      <c r="B24" s="9">
        <v>1</v>
      </c>
      <c r="C24" s="8">
        <v>525</v>
      </c>
      <c r="D24" s="8">
        <v>533</v>
      </c>
      <c r="E24" s="8">
        <v>268</v>
      </c>
      <c r="F24" s="8">
        <v>278</v>
      </c>
      <c r="G24" s="8">
        <f t="shared" si="1"/>
        <v>793</v>
      </c>
      <c r="H24" s="8">
        <f t="shared" si="2"/>
        <v>811</v>
      </c>
      <c r="I24" s="8">
        <v>53871</v>
      </c>
      <c r="J24" s="7">
        <v>71999</v>
      </c>
    </row>
    <row r="25" spans="1:17" ht="15" customHeight="1" x14ac:dyDescent="0.2">
      <c r="A25" s="5" t="s">
        <v>51</v>
      </c>
      <c r="B25" s="9">
        <v>1</v>
      </c>
      <c r="C25" s="8">
        <v>446</v>
      </c>
      <c r="D25" s="8">
        <v>450</v>
      </c>
      <c r="E25" s="8">
        <v>6147</v>
      </c>
      <c r="F25" s="8">
        <v>6652</v>
      </c>
      <c r="G25" s="8">
        <f t="shared" si="1"/>
        <v>6593</v>
      </c>
      <c r="H25" s="8">
        <f t="shared" si="2"/>
        <v>7102</v>
      </c>
      <c r="I25" s="8">
        <v>227567</v>
      </c>
      <c r="J25" s="7">
        <v>229757</v>
      </c>
    </row>
    <row r="26" spans="1:17" ht="15" customHeight="1" x14ac:dyDescent="0.2">
      <c r="A26" s="5" t="s">
        <v>81</v>
      </c>
      <c r="B26" s="9">
        <v>1</v>
      </c>
      <c r="C26" s="8">
        <v>559</v>
      </c>
      <c r="D26" s="8">
        <v>567</v>
      </c>
      <c r="E26" s="8">
        <v>207</v>
      </c>
      <c r="F26" s="8">
        <v>239</v>
      </c>
      <c r="G26" s="8">
        <f t="shared" si="1"/>
        <v>766</v>
      </c>
      <c r="H26" s="8">
        <f t="shared" si="2"/>
        <v>806</v>
      </c>
      <c r="I26" s="7">
        <v>43392</v>
      </c>
      <c r="J26" s="7">
        <v>62749</v>
      </c>
    </row>
    <row r="27" spans="1:17" ht="15" customHeight="1" x14ac:dyDescent="0.2">
      <c r="A27" s="5" t="s">
        <v>52</v>
      </c>
      <c r="B27" s="9">
        <v>1</v>
      </c>
      <c r="C27" s="8">
        <v>579</v>
      </c>
      <c r="D27" s="8">
        <v>586</v>
      </c>
      <c r="E27" s="8">
        <v>122</v>
      </c>
      <c r="F27" s="8">
        <v>140</v>
      </c>
      <c r="G27" s="8">
        <f t="shared" si="1"/>
        <v>701</v>
      </c>
      <c r="H27" s="8">
        <f t="shared" si="2"/>
        <v>726</v>
      </c>
      <c r="I27" s="7">
        <v>33986</v>
      </c>
      <c r="J27" s="7">
        <v>43288</v>
      </c>
    </row>
    <row r="28" spans="1:17" ht="15" customHeight="1" x14ac:dyDescent="0.2">
      <c r="A28" s="5" t="s">
        <v>54</v>
      </c>
      <c r="B28" s="9">
        <v>1</v>
      </c>
      <c r="C28" s="8">
        <v>136</v>
      </c>
      <c r="D28" s="8">
        <v>136</v>
      </c>
      <c r="E28" s="7">
        <v>27</v>
      </c>
      <c r="F28" s="7">
        <v>30</v>
      </c>
      <c r="G28" s="8">
        <f t="shared" si="1"/>
        <v>163</v>
      </c>
      <c r="H28" s="8">
        <f t="shared" si="2"/>
        <v>166</v>
      </c>
      <c r="I28" s="7">
        <v>3943</v>
      </c>
      <c r="J28" s="7">
        <v>4530</v>
      </c>
    </row>
    <row r="29" spans="1:17" ht="15" customHeight="1" x14ac:dyDescent="0.2">
      <c r="A29" s="5" t="s">
        <v>89</v>
      </c>
      <c r="B29" s="9">
        <v>1</v>
      </c>
      <c r="C29" s="8">
        <v>324</v>
      </c>
      <c r="D29" s="8">
        <v>330</v>
      </c>
      <c r="E29" s="7">
        <v>72</v>
      </c>
      <c r="F29" s="7">
        <v>72</v>
      </c>
      <c r="G29" s="8">
        <f>SUM(C29,E29)</f>
        <v>396</v>
      </c>
      <c r="H29" s="8">
        <f>SUM(D29,F29)</f>
        <v>402</v>
      </c>
      <c r="I29" s="7">
        <v>13186</v>
      </c>
      <c r="J29" s="7">
        <v>15931</v>
      </c>
    </row>
    <row r="30" spans="1:17" ht="15" customHeight="1" x14ac:dyDescent="0.2">
      <c r="A30" s="1" t="s">
        <v>95</v>
      </c>
      <c r="B30" s="1">
        <f>SUM(B31:B56)</f>
        <v>32</v>
      </c>
      <c r="C30" s="4">
        <f>SUM(C31:C56)</f>
        <v>5088</v>
      </c>
      <c r="D30" s="4">
        <f>SUM(D31:D56)</f>
        <v>5582</v>
      </c>
      <c r="E30" s="4">
        <f>SUM(E31:E56)</f>
        <v>965</v>
      </c>
      <c r="F30" s="4">
        <f>SUM(F31:F56)</f>
        <v>1037</v>
      </c>
      <c r="G30" s="3">
        <f t="shared" si="1"/>
        <v>6053</v>
      </c>
      <c r="H30" s="3">
        <f t="shared" si="2"/>
        <v>6619</v>
      </c>
      <c r="I30" s="4">
        <f>SUM(I31:I56)</f>
        <v>405627</v>
      </c>
      <c r="J30" s="4">
        <f>SUM(J31:J56)</f>
        <v>503124</v>
      </c>
      <c r="K30" s="11"/>
      <c r="L30" s="35"/>
    </row>
    <row r="31" spans="1:17" ht="15" customHeight="1" x14ac:dyDescent="0.2">
      <c r="A31" s="37" t="s">
        <v>114</v>
      </c>
      <c r="B31" s="6">
        <v>1</v>
      </c>
      <c r="C31" s="8">
        <v>260</v>
      </c>
      <c r="D31" s="8">
        <v>270</v>
      </c>
      <c r="E31" s="7">
        <v>0</v>
      </c>
      <c r="F31" s="7">
        <v>0</v>
      </c>
      <c r="G31" s="8">
        <f t="shared" si="1"/>
        <v>260</v>
      </c>
      <c r="H31" s="8">
        <f t="shared" si="2"/>
        <v>270</v>
      </c>
      <c r="I31" s="7">
        <v>50910</v>
      </c>
      <c r="J31" s="7">
        <v>60161</v>
      </c>
      <c r="K31" s="18"/>
      <c r="L31" s="18"/>
      <c r="M31" s="12"/>
      <c r="N31" s="12"/>
      <c r="O31" s="12"/>
      <c r="P31" s="12"/>
      <c r="Q31" s="12"/>
    </row>
    <row r="32" spans="1:17" ht="15" customHeight="1" x14ac:dyDescent="0.2">
      <c r="A32" s="36" t="s">
        <v>115</v>
      </c>
      <c r="B32" s="6">
        <v>1</v>
      </c>
      <c r="C32" s="8">
        <v>309</v>
      </c>
      <c r="D32" s="8">
        <v>456</v>
      </c>
      <c r="E32" s="7">
        <v>286</v>
      </c>
      <c r="F32" s="7">
        <v>314</v>
      </c>
      <c r="G32" s="8">
        <f t="shared" si="1"/>
        <v>595</v>
      </c>
      <c r="H32" s="8">
        <f t="shared" si="2"/>
        <v>770</v>
      </c>
      <c r="I32" s="7">
        <v>13838</v>
      </c>
      <c r="J32" s="7">
        <v>16827</v>
      </c>
    </row>
    <row r="33" spans="1:10" ht="15" customHeight="1" x14ac:dyDescent="0.2">
      <c r="A33" s="5" t="s">
        <v>78</v>
      </c>
      <c r="B33" s="6">
        <v>1</v>
      </c>
      <c r="C33" s="8">
        <v>60</v>
      </c>
      <c r="D33" s="8">
        <v>84</v>
      </c>
      <c r="E33" s="18">
        <v>0</v>
      </c>
      <c r="F33" s="18">
        <v>0</v>
      </c>
      <c r="G33" s="8">
        <f t="shared" ref="G33:G56" si="3">SUM(C33,E33)</f>
        <v>60</v>
      </c>
      <c r="H33" s="8">
        <f t="shared" si="2"/>
        <v>84</v>
      </c>
      <c r="I33" s="7">
        <v>2203</v>
      </c>
      <c r="J33" s="7">
        <v>3745</v>
      </c>
    </row>
    <row r="34" spans="1:10" ht="15" customHeight="1" x14ac:dyDescent="0.2">
      <c r="A34" s="5" t="s">
        <v>97</v>
      </c>
      <c r="B34" s="6">
        <v>1</v>
      </c>
      <c r="C34" s="8">
        <v>240</v>
      </c>
      <c r="D34" s="8">
        <v>249</v>
      </c>
      <c r="E34" s="18">
        <v>24</v>
      </c>
      <c r="F34" s="18">
        <v>25</v>
      </c>
      <c r="G34" s="8">
        <f t="shared" si="3"/>
        <v>264</v>
      </c>
      <c r="H34" s="8">
        <f t="shared" si="2"/>
        <v>274</v>
      </c>
      <c r="I34" s="7">
        <v>10431</v>
      </c>
      <c r="J34" s="7">
        <v>12013</v>
      </c>
    </row>
    <row r="35" spans="1:10" ht="15" customHeight="1" x14ac:dyDescent="0.2">
      <c r="A35" s="2" t="s">
        <v>106</v>
      </c>
      <c r="B35" s="6">
        <v>1</v>
      </c>
      <c r="C35" s="8">
        <v>78</v>
      </c>
      <c r="D35" s="8">
        <v>79</v>
      </c>
      <c r="E35" s="7">
        <v>41</v>
      </c>
      <c r="F35" s="7">
        <v>41</v>
      </c>
      <c r="G35" s="8">
        <f t="shared" si="3"/>
        <v>119</v>
      </c>
      <c r="H35" s="8">
        <f t="shared" si="2"/>
        <v>120</v>
      </c>
      <c r="I35" s="20">
        <v>2957</v>
      </c>
      <c r="J35" s="20">
        <v>3623</v>
      </c>
    </row>
    <row r="36" spans="1:10" ht="15" customHeight="1" x14ac:dyDescent="0.2">
      <c r="A36" s="5" t="s">
        <v>94</v>
      </c>
      <c r="B36" s="6">
        <v>1</v>
      </c>
      <c r="C36" s="8">
        <v>60</v>
      </c>
      <c r="D36" s="8">
        <v>98</v>
      </c>
      <c r="E36" s="18">
        <v>0</v>
      </c>
      <c r="F36" s="18">
        <v>0</v>
      </c>
      <c r="G36" s="8">
        <f t="shared" si="3"/>
        <v>60</v>
      </c>
      <c r="H36" s="8">
        <f t="shared" si="2"/>
        <v>98</v>
      </c>
      <c r="I36" s="7">
        <v>3755</v>
      </c>
      <c r="J36" s="7">
        <v>5135</v>
      </c>
    </row>
    <row r="37" spans="1:10" ht="15" customHeight="1" x14ac:dyDescent="0.2">
      <c r="A37" s="5" t="s">
        <v>59</v>
      </c>
      <c r="B37" s="9">
        <v>1</v>
      </c>
      <c r="C37" s="8">
        <v>258</v>
      </c>
      <c r="D37" s="8">
        <v>261</v>
      </c>
      <c r="E37" s="7">
        <v>150</v>
      </c>
      <c r="F37" s="7">
        <v>158</v>
      </c>
      <c r="G37" s="8">
        <f t="shared" si="3"/>
        <v>408</v>
      </c>
      <c r="H37" s="8">
        <f t="shared" si="2"/>
        <v>419</v>
      </c>
      <c r="I37" s="7">
        <v>23848</v>
      </c>
      <c r="J37" s="7">
        <v>29839</v>
      </c>
    </row>
    <row r="38" spans="1:10" ht="15" customHeight="1" x14ac:dyDescent="0.2">
      <c r="A38" s="5" t="s">
        <v>31</v>
      </c>
      <c r="B38" s="6">
        <v>2</v>
      </c>
      <c r="C38" s="8">
        <v>98</v>
      </c>
      <c r="D38" s="8">
        <v>101</v>
      </c>
      <c r="E38" s="7">
        <v>31</v>
      </c>
      <c r="F38" s="7">
        <v>32</v>
      </c>
      <c r="G38" s="8">
        <f t="shared" si="3"/>
        <v>129</v>
      </c>
      <c r="H38" s="8">
        <f t="shared" si="2"/>
        <v>133</v>
      </c>
      <c r="I38" s="7">
        <v>18063</v>
      </c>
      <c r="J38" s="7">
        <v>22365</v>
      </c>
    </row>
    <row r="39" spans="1:10" ht="15" customHeight="1" x14ac:dyDescent="0.2">
      <c r="A39" s="5" t="s">
        <v>32</v>
      </c>
      <c r="B39" s="6">
        <v>3</v>
      </c>
      <c r="C39" s="8">
        <v>344</v>
      </c>
      <c r="D39" s="8">
        <v>349</v>
      </c>
      <c r="E39" s="7">
        <v>118</v>
      </c>
      <c r="F39" s="7">
        <v>137</v>
      </c>
      <c r="G39" s="8">
        <f t="shared" si="3"/>
        <v>462</v>
      </c>
      <c r="H39" s="8">
        <f t="shared" si="2"/>
        <v>486</v>
      </c>
      <c r="I39" s="7">
        <v>34528</v>
      </c>
      <c r="J39" s="7">
        <v>39291</v>
      </c>
    </row>
    <row r="40" spans="1:10" s="12" customFormat="1" ht="15" customHeight="1" x14ac:dyDescent="0.2">
      <c r="A40" s="44" t="s">
        <v>123</v>
      </c>
      <c r="B40" s="6">
        <v>1</v>
      </c>
      <c r="C40" s="8">
        <v>119</v>
      </c>
      <c r="D40" s="8">
        <v>132</v>
      </c>
      <c r="E40" s="7">
        <v>0</v>
      </c>
      <c r="F40" s="7">
        <v>0</v>
      </c>
      <c r="G40" s="8">
        <f t="shared" si="3"/>
        <v>119</v>
      </c>
      <c r="H40" s="8">
        <f t="shared" si="2"/>
        <v>132</v>
      </c>
      <c r="I40" s="7">
        <v>13837</v>
      </c>
      <c r="J40" s="7">
        <v>15525</v>
      </c>
    </row>
    <row r="41" spans="1:10" ht="15" customHeight="1" x14ac:dyDescent="0.2">
      <c r="A41" s="5" t="s">
        <v>33</v>
      </c>
      <c r="B41" s="6">
        <v>3</v>
      </c>
      <c r="C41" s="8">
        <v>4</v>
      </c>
      <c r="D41" s="8">
        <v>4</v>
      </c>
      <c r="E41" s="7">
        <v>0</v>
      </c>
      <c r="F41" s="7">
        <v>0</v>
      </c>
      <c r="G41" s="8">
        <f t="shared" si="3"/>
        <v>4</v>
      </c>
      <c r="H41" s="8">
        <f t="shared" si="2"/>
        <v>4</v>
      </c>
      <c r="I41" s="7">
        <v>4775</v>
      </c>
      <c r="J41" s="7">
        <v>6134</v>
      </c>
    </row>
    <row r="42" spans="1:10" ht="15" customHeight="1" x14ac:dyDescent="0.2">
      <c r="A42" s="5" t="s">
        <v>80</v>
      </c>
      <c r="B42" s="6">
        <v>1</v>
      </c>
      <c r="C42" s="8">
        <v>101</v>
      </c>
      <c r="D42" s="8">
        <v>104</v>
      </c>
      <c r="E42" s="7">
        <v>0</v>
      </c>
      <c r="F42" s="7">
        <v>0</v>
      </c>
      <c r="G42" s="8">
        <f t="shared" si="3"/>
        <v>101</v>
      </c>
      <c r="H42" s="8">
        <f t="shared" si="2"/>
        <v>104</v>
      </c>
      <c r="I42" s="7">
        <v>4641</v>
      </c>
      <c r="J42" s="7">
        <v>5825</v>
      </c>
    </row>
    <row r="43" spans="1:10" ht="15" customHeight="1" x14ac:dyDescent="0.2">
      <c r="A43" s="5" t="s">
        <v>34</v>
      </c>
      <c r="B43" s="6">
        <v>1</v>
      </c>
      <c r="C43" s="8">
        <v>296</v>
      </c>
      <c r="D43" s="8">
        <v>299</v>
      </c>
      <c r="E43" s="7">
        <v>0</v>
      </c>
      <c r="F43" s="7">
        <v>0</v>
      </c>
      <c r="G43" s="8">
        <f t="shared" si="3"/>
        <v>296</v>
      </c>
      <c r="H43" s="8">
        <f t="shared" si="2"/>
        <v>299</v>
      </c>
      <c r="I43" s="8">
        <v>15480</v>
      </c>
      <c r="J43" s="8">
        <v>18552</v>
      </c>
    </row>
    <row r="44" spans="1:10" ht="15" customHeight="1" x14ac:dyDescent="0.2">
      <c r="A44" s="5" t="s">
        <v>35</v>
      </c>
      <c r="B44" s="6">
        <v>1</v>
      </c>
      <c r="C44" s="8">
        <v>28</v>
      </c>
      <c r="D44" s="8">
        <v>28</v>
      </c>
      <c r="E44" s="7">
        <v>11</v>
      </c>
      <c r="F44" s="7">
        <v>12</v>
      </c>
      <c r="G44" s="8">
        <f t="shared" si="3"/>
        <v>39</v>
      </c>
      <c r="H44" s="8">
        <f t="shared" si="2"/>
        <v>40</v>
      </c>
      <c r="I44" s="7">
        <v>8012</v>
      </c>
      <c r="J44" s="7">
        <v>10050</v>
      </c>
    </row>
    <row r="45" spans="1:10" ht="15" customHeight="1" x14ac:dyDescent="0.2">
      <c r="A45" s="31" t="s">
        <v>101</v>
      </c>
      <c r="B45" s="6">
        <v>1</v>
      </c>
      <c r="C45" s="8">
        <v>77</v>
      </c>
      <c r="D45" s="8">
        <v>104</v>
      </c>
      <c r="E45" s="7">
        <v>1</v>
      </c>
      <c r="F45" s="7">
        <v>1</v>
      </c>
      <c r="G45" s="8">
        <f t="shared" si="3"/>
        <v>78</v>
      </c>
      <c r="H45" s="8">
        <f t="shared" si="2"/>
        <v>105</v>
      </c>
      <c r="I45" s="7">
        <v>10235</v>
      </c>
      <c r="J45" s="7">
        <v>12953</v>
      </c>
    </row>
    <row r="46" spans="1:10" ht="15" customHeight="1" x14ac:dyDescent="0.2">
      <c r="A46" s="5" t="s">
        <v>36</v>
      </c>
      <c r="B46" s="6">
        <v>1</v>
      </c>
      <c r="C46" s="8">
        <v>170</v>
      </c>
      <c r="D46" s="8">
        <v>186</v>
      </c>
      <c r="E46" s="7">
        <v>0</v>
      </c>
      <c r="F46" s="7">
        <v>0</v>
      </c>
      <c r="G46" s="8">
        <f t="shared" si="3"/>
        <v>170</v>
      </c>
      <c r="H46" s="8">
        <f t="shared" si="2"/>
        <v>186</v>
      </c>
      <c r="I46" s="7">
        <v>17502</v>
      </c>
      <c r="J46" s="7">
        <v>22849</v>
      </c>
    </row>
    <row r="47" spans="1:10" ht="15" customHeight="1" x14ac:dyDescent="0.2">
      <c r="A47" s="5" t="s">
        <v>37</v>
      </c>
      <c r="B47" s="6">
        <v>1</v>
      </c>
      <c r="C47" s="8">
        <v>30</v>
      </c>
      <c r="D47" s="8">
        <v>84</v>
      </c>
      <c r="E47" s="7">
        <v>0</v>
      </c>
      <c r="F47" s="7">
        <v>0</v>
      </c>
      <c r="G47" s="8">
        <f t="shared" si="3"/>
        <v>30</v>
      </c>
      <c r="H47" s="8">
        <f t="shared" si="2"/>
        <v>84</v>
      </c>
      <c r="I47" s="7">
        <v>5907</v>
      </c>
      <c r="J47" s="7">
        <v>8592</v>
      </c>
    </row>
    <row r="48" spans="1:10" ht="15" customHeight="1" x14ac:dyDescent="0.2">
      <c r="A48" s="5" t="s">
        <v>38</v>
      </c>
      <c r="B48" s="6">
        <v>1</v>
      </c>
      <c r="C48" s="8">
        <v>313</v>
      </c>
      <c r="D48" s="8">
        <v>327</v>
      </c>
      <c r="E48" s="7">
        <v>168</v>
      </c>
      <c r="F48" s="7">
        <v>172</v>
      </c>
      <c r="G48" s="8">
        <f t="shared" si="3"/>
        <v>481</v>
      </c>
      <c r="H48" s="8">
        <f t="shared" si="2"/>
        <v>499</v>
      </c>
      <c r="I48" s="7">
        <v>33495</v>
      </c>
      <c r="J48" s="7">
        <v>48226</v>
      </c>
    </row>
    <row r="49" spans="1:12" ht="15" customHeight="1" x14ac:dyDescent="0.2">
      <c r="A49" s="5" t="s">
        <v>100</v>
      </c>
      <c r="B49" s="6">
        <v>1</v>
      </c>
      <c r="C49" s="8">
        <v>0</v>
      </c>
      <c r="D49" s="8">
        <v>0</v>
      </c>
      <c r="E49" s="7">
        <v>0</v>
      </c>
      <c r="F49" s="7">
        <v>0</v>
      </c>
      <c r="G49" s="8">
        <f t="shared" si="3"/>
        <v>0</v>
      </c>
      <c r="H49" s="8">
        <f t="shared" si="2"/>
        <v>0</v>
      </c>
      <c r="I49" s="7">
        <v>524</v>
      </c>
      <c r="J49" s="7">
        <v>610</v>
      </c>
    </row>
    <row r="50" spans="1:12" ht="15" customHeight="1" x14ac:dyDescent="0.2">
      <c r="A50" s="5" t="s">
        <v>39</v>
      </c>
      <c r="B50" s="6">
        <v>1</v>
      </c>
      <c r="C50" s="8">
        <v>76</v>
      </c>
      <c r="D50" s="8">
        <v>77</v>
      </c>
      <c r="E50" s="8">
        <v>0</v>
      </c>
      <c r="F50" s="8">
        <v>0</v>
      </c>
      <c r="G50" s="8">
        <f t="shared" si="3"/>
        <v>76</v>
      </c>
      <c r="H50" s="8">
        <f t="shared" si="2"/>
        <v>77</v>
      </c>
      <c r="I50" s="20">
        <v>8810</v>
      </c>
      <c r="J50" s="20">
        <v>10566</v>
      </c>
    </row>
    <row r="51" spans="1:12" ht="15" customHeight="1" x14ac:dyDescent="0.2">
      <c r="A51" s="5" t="s">
        <v>40</v>
      </c>
      <c r="B51" s="6">
        <v>1</v>
      </c>
      <c r="C51" s="8">
        <v>397</v>
      </c>
      <c r="D51" s="8">
        <v>457</v>
      </c>
      <c r="E51" s="8">
        <v>2</v>
      </c>
      <c r="F51" s="8">
        <v>2</v>
      </c>
      <c r="G51" s="8">
        <f t="shared" si="3"/>
        <v>399</v>
      </c>
      <c r="H51" s="8">
        <f t="shared" si="2"/>
        <v>459</v>
      </c>
      <c r="I51" s="20">
        <v>17151</v>
      </c>
      <c r="J51" s="20">
        <v>26723</v>
      </c>
    </row>
    <row r="52" spans="1:12" ht="15" customHeight="1" x14ac:dyDescent="0.2">
      <c r="A52" s="2" t="s">
        <v>109</v>
      </c>
      <c r="B52" s="6">
        <v>1</v>
      </c>
      <c r="C52" s="8">
        <v>132</v>
      </c>
      <c r="D52" s="8">
        <v>137</v>
      </c>
      <c r="E52" s="7">
        <v>0</v>
      </c>
      <c r="F52" s="7">
        <v>0</v>
      </c>
      <c r="G52" s="8">
        <f t="shared" si="3"/>
        <v>132</v>
      </c>
      <c r="H52" s="8">
        <f t="shared" si="2"/>
        <v>137</v>
      </c>
      <c r="I52" s="7">
        <v>3614</v>
      </c>
      <c r="J52" s="7">
        <v>4393</v>
      </c>
    </row>
    <row r="53" spans="1:12" ht="15" customHeight="1" x14ac:dyDescent="0.2">
      <c r="A53" s="5" t="s">
        <v>73</v>
      </c>
      <c r="B53" s="6">
        <v>1</v>
      </c>
      <c r="C53" s="8">
        <v>340</v>
      </c>
      <c r="D53" s="8">
        <v>342</v>
      </c>
      <c r="E53" s="7">
        <v>88</v>
      </c>
      <c r="F53" s="7">
        <v>89</v>
      </c>
      <c r="G53" s="8">
        <f t="shared" si="3"/>
        <v>428</v>
      </c>
      <c r="H53" s="8">
        <f t="shared" si="2"/>
        <v>431</v>
      </c>
      <c r="I53" s="7">
        <v>28650</v>
      </c>
      <c r="J53" s="7">
        <v>32315</v>
      </c>
    </row>
    <row r="54" spans="1:12" x14ac:dyDescent="0.2">
      <c r="A54" s="5" t="s">
        <v>41</v>
      </c>
      <c r="B54" s="6">
        <v>1</v>
      </c>
      <c r="C54" s="8">
        <v>234</v>
      </c>
      <c r="D54" s="8">
        <v>253</v>
      </c>
      <c r="E54" s="7">
        <v>3</v>
      </c>
      <c r="F54" s="7">
        <v>4</v>
      </c>
      <c r="G54" s="8">
        <f t="shared" si="3"/>
        <v>237</v>
      </c>
      <c r="H54" s="8">
        <f t="shared" si="2"/>
        <v>257</v>
      </c>
      <c r="I54" s="7">
        <v>16798</v>
      </c>
      <c r="J54" s="7">
        <v>20326</v>
      </c>
    </row>
    <row r="55" spans="1:12" ht="15" customHeight="1" x14ac:dyDescent="0.2">
      <c r="A55" s="5" t="s">
        <v>42</v>
      </c>
      <c r="B55" s="6">
        <v>2</v>
      </c>
      <c r="C55" s="8">
        <v>968</v>
      </c>
      <c r="D55" s="8">
        <v>995</v>
      </c>
      <c r="E55" s="7">
        <v>42</v>
      </c>
      <c r="F55" s="7">
        <v>50</v>
      </c>
      <c r="G55" s="8">
        <f t="shared" si="3"/>
        <v>1010</v>
      </c>
      <c r="H55" s="8">
        <f t="shared" si="2"/>
        <v>1045</v>
      </c>
      <c r="I55" s="7">
        <v>41219</v>
      </c>
      <c r="J55" s="7">
        <v>49668</v>
      </c>
    </row>
    <row r="56" spans="1:12" ht="15" customHeight="1" x14ac:dyDescent="0.2">
      <c r="A56" s="5" t="s">
        <v>43</v>
      </c>
      <c r="B56" s="6">
        <v>1</v>
      </c>
      <c r="C56" s="8">
        <v>96</v>
      </c>
      <c r="D56" s="8">
        <v>106</v>
      </c>
      <c r="E56" s="7">
        <v>0</v>
      </c>
      <c r="F56" s="7">
        <v>0</v>
      </c>
      <c r="G56" s="8">
        <f t="shared" si="3"/>
        <v>96</v>
      </c>
      <c r="H56" s="8">
        <f t="shared" si="2"/>
        <v>106</v>
      </c>
      <c r="I56" s="7">
        <v>14444</v>
      </c>
      <c r="J56" s="7">
        <v>16818</v>
      </c>
    </row>
    <row r="57" spans="1:12" ht="15" customHeight="1" x14ac:dyDescent="0.2">
      <c r="A57" s="1" t="s">
        <v>18</v>
      </c>
      <c r="B57" s="1">
        <f>SUM(B58:B72)</f>
        <v>36</v>
      </c>
      <c r="C57" s="4">
        <f>SUM(C58:C72)</f>
        <v>9050</v>
      </c>
      <c r="D57" s="4">
        <f t="shared" ref="D57:J57" si="4">SUM(D58:D72)</f>
        <v>23090</v>
      </c>
      <c r="E57" s="4">
        <f t="shared" si="4"/>
        <v>1693</v>
      </c>
      <c r="F57" s="4">
        <f t="shared" si="4"/>
        <v>2848</v>
      </c>
      <c r="G57" s="3">
        <f t="shared" si="1"/>
        <v>10743</v>
      </c>
      <c r="H57" s="3">
        <f t="shared" si="2"/>
        <v>25938</v>
      </c>
      <c r="I57" s="4">
        <f t="shared" si="4"/>
        <v>755402</v>
      </c>
      <c r="J57" s="4">
        <f t="shared" si="4"/>
        <v>2134473</v>
      </c>
      <c r="L57" s="35"/>
    </row>
    <row r="58" spans="1:12" ht="15" customHeight="1" x14ac:dyDescent="0.2">
      <c r="A58" s="5" t="s">
        <v>91</v>
      </c>
      <c r="B58" s="9">
        <v>3</v>
      </c>
      <c r="C58" s="8">
        <v>586</v>
      </c>
      <c r="D58" s="8">
        <v>1541</v>
      </c>
      <c r="E58" s="7">
        <v>84</v>
      </c>
      <c r="F58" s="7">
        <v>301</v>
      </c>
      <c r="G58" s="8">
        <f t="shared" si="1"/>
        <v>670</v>
      </c>
      <c r="H58" s="8">
        <f t="shared" si="2"/>
        <v>1842</v>
      </c>
      <c r="I58" s="7">
        <v>35347</v>
      </c>
      <c r="J58" s="7">
        <v>95302</v>
      </c>
    </row>
    <row r="59" spans="1:12" ht="15" customHeight="1" x14ac:dyDescent="0.2">
      <c r="A59" s="31" t="s">
        <v>103</v>
      </c>
      <c r="B59" s="12">
        <v>2</v>
      </c>
      <c r="C59" s="8">
        <v>605</v>
      </c>
      <c r="D59" s="8">
        <v>611</v>
      </c>
      <c r="E59" s="7">
        <v>507</v>
      </c>
      <c r="F59" s="7">
        <v>556</v>
      </c>
      <c r="G59" s="8">
        <f t="shared" si="1"/>
        <v>1112</v>
      </c>
      <c r="H59" s="8">
        <f t="shared" si="2"/>
        <v>1167</v>
      </c>
      <c r="I59" s="7">
        <v>37424</v>
      </c>
      <c r="J59" s="7">
        <v>63036</v>
      </c>
    </row>
    <row r="60" spans="1:12" ht="15" customHeight="1" x14ac:dyDescent="0.2">
      <c r="A60" s="5" t="s">
        <v>19</v>
      </c>
      <c r="B60" s="9">
        <v>1</v>
      </c>
      <c r="C60" s="8">
        <v>571</v>
      </c>
      <c r="D60" s="8">
        <v>1147</v>
      </c>
      <c r="E60" s="7">
        <v>23</v>
      </c>
      <c r="F60" s="7">
        <v>70</v>
      </c>
      <c r="G60" s="8">
        <f t="shared" si="1"/>
        <v>594</v>
      </c>
      <c r="H60" s="8">
        <f t="shared" si="2"/>
        <v>1217</v>
      </c>
      <c r="I60" s="7">
        <v>45459</v>
      </c>
      <c r="J60" s="7">
        <v>98603</v>
      </c>
    </row>
    <row r="61" spans="1:12" ht="15" customHeight="1" x14ac:dyDescent="0.2">
      <c r="A61" s="5" t="s">
        <v>70</v>
      </c>
      <c r="B61" s="9">
        <v>1</v>
      </c>
      <c r="C61" s="8">
        <v>908</v>
      </c>
      <c r="D61" s="8">
        <v>2025</v>
      </c>
      <c r="E61" s="7">
        <v>68</v>
      </c>
      <c r="F61" s="7">
        <v>173</v>
      </c>
      <c r="G61" s="8">
        <f t="shared" si="1"/>
        <v>976</v>
      </c>
      <c r="H61" s="8">
        <f t="shared" si="2"/>
        <v>2198</v>
      </c>
      <c r="I61" s="7">
        <v>46671</v>
      </c>
      <c r="J61" s="7">
        <v>150815</v>
      </c>
    </row>
    <row r="62" spans="1:12" ht="15" customHeight="1" x14ac:dyDescent="0.2">
      <c r="A62" s="5" t="s">
        <v>20</v>
      </c>
      <c r="B62" s="9">
        <v>2</v>
      </c>
      <c r="C62" s="8">
        <v>505</v>
      </c>
      <c r="D62" s="8">
        <v>1989</v>
      </c>
      <c r="E62" s="7">
        <v>46</v>
      </c>
      <c r="F62" s="7">
        <v>234</v>
      </c>
      <c r="G62" s="8">
        <f t="shared" si="1"/>
        <v>551</v>
      </c>
      <c r="H62" s="8">
        <f t="shared" si="2"/>
        <v>2223</v>
      </c>
      <c r="I62" s="7">
        <v>43644</v>
      </c>
      <c r="J62" s="7">
        <v>240980</v>
      </c>
    </row>
    <row r="63" spans="1:12" ht="15" customHeight="1" x14ac:dyDescent="0.2">
      <c r="A63" s="5" t="s">
        <v>21</v>
      </c>
      <c r="B63" s="9">
        <v>1</v>
      </c>
      <c r="C63" s="8">
        <v>736</v>
      </c>
      <c r="D63" s="8">
        <v>2973</v>
      </c>
      <c r="E63" s="7">
        <v>153</v>
      </c>
      <c r="F63" s="7">
        <v>341</v>
      </c>
      <c r="G63" s="8">
        <f t="shared" si="1"/>
        <v>889</v>
      </c>
      <c r="H63" s="8">
        <f t="shared" si="2"/>
        <v>3314</v>
      </c>
      <c r="I63" s="7">
        <v>57107</v>
      </c>
      <c r="J63" s="7">
        <v>187885</v>
      </c>
    </row>
    <row r="64" spans="1:12" ht="15" customHeight="1" x14ac:dyDescent="0.2">
      <c r="A64" s="5" t="s">
        <v>22</v>
      </c>
      <c r="B64" s="9">
        <v>2</v>
      </c>
      <c r="C64" s="8">
        <v>600</v>
      </c>
      <c r="D64" s="8">
        <v>1075</v>
      </c>
      <c r="E64" s="7">
        <v>197</v>
      </c>
      <c r="F64" s="7">
        <v>346</v>
      </c>
      <c r="G64" s="8">
        <f t="shared" si="1"/>
        <v>797</v>
      </c>
      <c r="H64" s="8">
        <f t="shared" si="2"/>
        <v>1421</v>
      </c>
      <c r="I64" s="7">
        <v>72715</v>
      </c>
      <c r="J64" s="7">
        <v>176155</v>
      </c>
    </row>
    <row r="65" spans="1:12" ht="15" customHeight="1" x14ac:dyDescent="0.2">
      <c r="A65" s="5" t="s">
        <v>23</v>
      </c>
      <c r="B65" s="9">
        <v>1</v>
      </c>
      <c r="C65" s="8">
        <v>545</v>
      </c>
      <c r="D65" s="8">
        <v>1136</v>
      </c>
      <c r="E65" s="7">
        <v>298</v>
      </c>
      <c r="F65" s="7">
        <v>359</v>
      </c>
      <c r="G65" s="8">
        <f t="shared" si="1"/>
        <v>843</v>
      </c>
      <c r="H65" s="8">
        <f t="shared" si="2"/>
        <v>1495</v>
      </c>
      <c r="I65" s="7">
        <v>140692</v>
      </c>
      <c r="J65" s="7">
        <v>297977</v>
      </c>
    </row>
    <row r="66" spans="1:12" ht="15" customHeight="1" x14ac:dyDescent="0.2">
      <c r="A66" s="5" t="s">
        <v>24</v>
      </c>
      <c r="B66" s="9">
        <v>5</v>
      </c>
      <c r="C66" s="8">
        <v>1447</v>
      </c>
      <c r="D66" s="8">
        <v>2111</v>
      </c>
      <c r="E66" s="7">
        <v>60</v>
      </c>
      <c r="F66" s="7">
        <v>112</v>
      </c>
      <c r="G66" s="8">
        <f t="shared" si="1"/>
        <v>1507</v>
      </c>
      <c r="H66" s="8">
        <f t="shared" si="2"/>
        <v>2223</v>
      </c>
      <c r="I66" s="7">
        <v>104941</v>
      </c>
      <c r="J66" s="7">
        <v>292963</v>
      </c>
    </row>
    <row r="67" spans="1:12" ht="15" customHeight="1" x14ac:dyDescent="0.2">
      <c r="A67" s="5" t="s">
        <v>25</v>
      </c>
      <c r="B67" s="9">
        <v>2</v>
      </c>
      <c r="C67" s="8">
        <v>144</v>
      </c>
      <c r="D67" s="8">
        <v>3236</v>
      </c>
      <c r="E67" s="22">
        <v>109</v>
      </c>
      <c r="F67" s="22">
        <v>142</v>
      </c>
      <c r="G67" s="8">
        <f t="shared" si="1"/>
        <v>253</v>
      </c>
      <c r="H67" s="8">
        <f t="shared" si="2"/>
        <v>3378</v>
      </c>
      <c r="I67" s="7">
        <v>40918</v>
      </c>
      <c r="J67" s="7">
        <v>137434</v>
      </c>
    </row>
    <row r="68" spans="1:12" ht="15" customHeight="1" x14ac:dyDescent="0.2">
      <c r="A68" s="5" t="s">
        <v>92</v>
      </c>
      <c r="B68" s="7">
        <v>6</v>
      </c>
      <c r="C68" s="8">
        <v>267</v>
      </c>
      <c r="D68" s="8">
        <v>627</v>
      </c>
      <c r="E68" s="7">
        <v>3</v>
      </c>
      <c r="F68" s="7">
        <v>42</v>
      </c>
      <c r="G68" s="8">
        <f t="shared" si="1"/>
        <v>270</v>
      </c>
      <c r="H68" s="8">
        <f t="shared" si="2"/>
        <v>669</v>
      </c>
      <c r="I68" s="7">
        <v>27088</v>
      </c>
      <c r="J68" s="7">
        <v>90516</v>
      </c>
    </row>
    <row r="69" spans="1:12" ht="15" customHeight="1" x14ac:dyDescent="0.2">
      <c r="A69" s="2" t="s">
        <v>104</v>
      </c>
      <c r="B69" s="7">
        <v>1</v>
      </c>
      <c r="C69" s="8">
        <v>406</v>
      </c>
      <c r="D69" s="8">
        <v>491</v>
      </c>
      <c r="E69" s="7">
        <v>51</v>
      </c>
      <c r="F69" s="7">
        <v>55</v>
      </c>
      <c r="G69" s="8">
        <f t="shared" si="1"/>
        <v>457</v>
      </c>
      <c r="H69" s="8">
        <f t="shared" si="2"/>
        <v>546</v>
      </c>
      <c r="I69" s="7">
        <v>12566</v>
      </c>
      <c r="J69" s="7">
        <v>23235</v>
      </c>
    </row>
    <row r="70" spans="1:12" ht="15" customHeight="1" x14ac:dyDescent="0.2">
      <c r="A70" s="5" t="s">
        <v>26</v>
      </c>
      <c r="B70" s="7">
        <v>2</v>
      </c>
      <c r="C70" s="8">
        <v>128</v>
      </c>
      <c r="D70" s="8">
        <v>1565</v>
      </c>
      <c r="E70" s="7">
        <v>3</v>
      </c>
      <c r="F70" s="7">
        <v>5</v>
      </c>
      <c r="G70" s="8">
        <f t="shared" si="1"/>
        <v>131</v>
      </c>
      <c r="H70" s="8">
        <f t="shared" si="2"/>
        <v>1570</v>
      </c>
      <c r="I70" s="7">
        <v>9890</v>
      </c>
      <c r="J70" s="7">
        <v>77159</v>
      </c>
    </row>
    <row r="71" spans="1:12" ht="15" customHeight="1" x14ac:dyDescent="0.2">
      <c r="A71" s="5" t="s">
        <v>93</v>
      </c>
      <c r="B71" s="9">
        <v>2</v>
      </c>
      <c r="C71" s="8">
        <v>764</v>
      </c>
      <c r="D71" s="8">
        <v>1431</v>
      </c>
      <c r="E71" s="7">
        <v>58</v>
      </c>
      <c r="F71" s="7">
        <v>66</v>
      </c>
      <c r="G71" s="8">
        <f t="shared" si="1"/>
        <v>822</v>
      </c>
      <c r="H71" s="8">
        <f t="shared" si="2"/>
        <v>1497</v>
      </c>
      <c r="I71" s="7">
        <v>45064</v>
      </c>
      <c r="J71" s="7">
        <v>117536</v>
      </c>
    </row>
    <row r="72" spans="1:12" ht="15" customHeight="1" x14ac:dyDescent="0.2">
      <c r="A72" s="5" t="s">
        <v>27</v>
      </c>
      <c r="B72" s="9">
        <v>5</v>
      </c>
      <c r="C72" s="8">
        <v>838</v>
      </c>
      <c r="D72" s="8">
        <v>1132</v>
      </c>
      <c r="E72" s="7">
        <v>33</v>
      </c>
      <c r="F72" s="7">
        <v>46</v>
      </c>
      <c r="G72" s="8">
        <f t="shared" si="1"/>
        <v>871</v>
      </c>
      <c r="H72" s="8">
        <f t="shared" si="2"/>
        <v>1178</v>
      </c>
      <c r="I72" s="7">
        <v>35876</v>
      </c>
      <c r="J72" s="7">
        <v>84877</v>
      </c>
    </row>
    <row r="73" spans="1:12" ht="15" customHeight="1" x14ac:dyDescent="0.2">
      <c r="A73" s="1" t="s">
        <v>28</v>
      </c>
      <c r="B73" s="1">
        <f>SUM(B74:B80)</f>
        <v>9</v>
      </c>
      <c r="C73" s="4">
        <f t="shared" ref="C73:J73" si="5">SUM(C74:C80)</f>
        <v>6483</v>
      </c>
      <c r="D73" s="4">
        <f t="shared" si="5"/>
        <v>16614</v>
      </c>
      <c r="E73" s="4">
        <f t="shared" si="5"/>
        <v>860</v>
      </c>
      <c r="F73" s="4">
        <f t="shared" si="5"/>
        <v>1089</v>
      </c>
      <c r="G73" s="3">
        <f t="shared" si="1"/>
        <v>7343</v>
      </c>
      <c r="H73" s="3">
        <f t="shared" si="2"/>
        <v>17703</v>
      </c>
      <c r="I73" s="4">
        <f t="shared" si="5"/>
        <v>354170</v>
      </c>
      <c r="J73" s="4">
        <f t="shared" si="5"/>
        <v>1276389</v>
      </c>
      <c r="L73" s="35"/>
    </row>
    <row r="74" spans="1:12" ht="15" customHeight="1" x14ac:dyDescent="0.2">
      <c r="A74" s="5" t="s">
        <v>75</v>
      </c>
      <c r="B74" s="9">
        <v>1</v>
      </c>
      <c r="C74" s="8">
        <v>1370</v>
      </c>
      <c r="D74" s="8">
        <v>3661</v>
      </c>
      <c r="E74" s="7">
        <v>291</v>
      </c>
      <c r="F74" s="7">
        <v>389</v>
      </c>
      <c r="G74" s="8">
        <f t="shared" ref="G74:G116" si="6">SUM(C74,E74)</f>
        <v>1661</v>
      </c>
      <c r="H74" s="8">
        <f t="shared" ref="H74:H116" si="7">SUM(D74,F74)</f>
        <v>4050</v>
      </c>
      <c r="I74" s="7">
        <v>94446</v>
      </c>
      <c r="J74" s="7">
        <v>349180</v>
      </c>
    </row>
    <row r="75" spans="1:12" ht="15" customHeight="1" x14ac:dyDescent="0.2">
      <c r="A75" s="5" t="s">
        <v>77</v>
      </c>
      <c r="B75" s="9">
        <v>1</v>
      </c>
      <c r="C75" s="8">
        <v>1133</v>
      </c>
      <c r="D75" s="8">
        <v>2558</v>
      </c>
      <c r="E75" s="7">
        <v>37</v>
      </c>
      <c r="F75" s="7">
        <v>63</v>
      </c>
      <c r="G75" s="8">
        <f t="shared" si="6"/>
        <v>1170</v>
      </c>
      <c r="H75" s="8">
        <f t="shared" si="7"/>
        <v>2621</v>
      </c>
      <c r="I75" s="7">
        <v>61619</v>
      </c>
      <c r="J75" s="7">
        <v>319559</v>
      </c>
    </row>
    <row r="76" spans="1:12" ht="15" customHeight="1" x14ac:dyDescent="0.2">
      <c r="A76" s="5" t="s">
        <v>29</v>
      </c>
      <c r="B76" s="9">
        <v>2</v>
      </c>
      <c r="C76" s="8">
        <v>1127</v>
      </c>
      <c r="D76" s="8">
        <v>2366</v>
      </c>
      <c r="E76" s="7">
        <v>50</v>
      </c>
      <c r="F76" s="7">
        <v>70</v>
      </c>
      <c r="G76" s="8">
        <f t="shared" si="6"/>
        <v>1177</v>
      </c>
      <c r="H76" s="8">
        <f t="shared" si="7"/>
        <v>2436</v>
      </c>
      <c r="I76" s="7">
        <v>77896</v>
      </c>
      <c r="J76" s="7">
        <v>216676</v>
      </c>
    </row>
    <row r="77" spans="1:12" ht="15" customHeight="1" x14ac:dyDescent="0.2">
      <c r="A77" s="5" t="s">
        <v>72</v>
      </c>
      <c r="B77" s="9">
        <v>1</v>
      </c>
      <c r="C77" s="8">
        <v>1083</v>
      </c>
      <c r="D77" s="8">
        <v>3371</v>
      </c>
      <c r="E77" s="8">
        <v>305</v>
      </c>
      <c r="F77" s="8">
        <v>353</v>
      </c>
      <c r="G77" s="8">
        <f t="shared" si="6"/>
        <v>1388</v>
      </c>
      <c r="H77" s="8">
        <f t="shared" si="7"/>
        <v>3724</v>
      </c>
      <c r="I77" s="7">
        <v>55101</v>
      </c>
      <c r="J77" s="8">
        <v>159828</v>
      </c>
    </row>
    <row r="78" spans="1:12" ht="15" customHeight="1" x14ac:dyDescent="0.2">
      <c r="A78" s="5" t="s">
        <v>30</v>
      </c>
      <c r="B78" s="9">
        <v>2</v>
      </c>
      <c r="C78" s="8">
        <v>533</v>
      </c>
      <c r="D78" s="8">
        <v>3024</v>
      </c>
      <c r="E78" s="7">
        <v>162</v>
      </c>
      <c r="F78" s="7">
        <v>199</v>
      </c>
      <c r="G78" s="8">
        <f t="shared" si="6"/>
        <v>695</v>
      </c>
      <c r="H78" s="8">
        <f t="shared" si="7"/>
        <v>3223</v>
      </c>
      <c r="I78" s="7">
        <v>43222</v>
      </c>
      <c r="J78" s="7">
        <v>198498</v>
      </c>
    </row>
    <row r="79" spans="1:12" x14ac:dyDescent="0.2">
      <c r="A79" s="2" t="s">
        <v>105</v>
      </c>
      <c r="B79" s="9">
        <v>1</v>
      </c>
      <c r="C79" s="8">
        <v>212</v>
      </c>
      <c r="D79" s="8">
        <v>418</v>
      </c>
      <c r="E79" s="7">
        <v>14</v>
      </c>
      <c r="F79" s="7">
        <v>14</v>
      </c>
      <c r="G79" s="8">
        <f t="shared" si="6"/>
        <v>226</v>
      </c>
      <c r="H79" s="8">
        <f t="shared" si="7"/>
        <v>432</v>
      </c>
      <c r="I79" s="7">
        <v>2242</v>
      </c>
      <c r="J79" s="7">
        <v>4473</v>
      </c>
    </row>
    <row r="80" spans="1:12" ht="15" customHeight="1" x14ac:dyDescent="0.2">
      <c r="A80" s="2" t="s">
        <v>110</v>
      </c>
      <c r="B80" s="9">
        <v>1</v>
      </c>
      <c r="C80" s="8">
        <v>1025</v>
      </c>
      <c r="D80" s="8">
        <v>1216</v>
      </c>
      <c r="E80" s="7">
        <v>1</v>
      </c>
      <c r="F80" s="7">
        <v>1</v>
      </c>
      <c r="G80" s="8">
        <f t="shared" si="6"/>
        <v>1026</v>
      </c>
      <c r="H80" s="8">
        <f t="shared" si="7"/>
        <v>1217</v>
      </c>
      <c r="I80" s="7">
        <v>19644</v>
      </c>
      <c r="J80" s="7">
        <v>28175</v>
      </c>
    </row>
    <row r="81" spans="1:10" ht="15" customHeight="1" x14ac:dyDescent="0.2">
      <c r="A81" s="1" t="s">
        <v>15</v>
      </c>
      <c r="B81" s="4">
        <f>SUM(B82:B84)</f>
        <v>3</v>
      </c>
      <c r="C81" s="4">
        <f>SUM(C82:C84)</f>
        <v>1196</v>
      </c>
      <c r="D81" s="4">
        <f>SUM(D82:D84)</f>
        <v>3343</v>
      </c>
      <c r="E81" s="4">
        <f>SUM(E82:E84)</f>
        <v>371</v>
      </c>
      <c r="F81" s="4">
        <f>SUM(F82:F84)</f>
        <v>659</v>
      </c>
      <c r="G81" s="3">
        <f>SUM(C81,E81)</f>
        <v>1567</v>
      </c>
      <c r="H81" s="3">
        <f>SUM(D81,F81)</f>
        <v>4002</v>
      </c>
      <c r="I81" s="4">
        <f>SUM(I82:I84)</f>
        <v>71604</v>
      </c>
      <c r="J81" s="4">
        <f>SUM(J82:J84)</f>
        <v>206351</v>
      </c>
    </row>
    <row r="82" spans="1:10" ht="15" customHeight="1" x14ac:dyDescent="0.2">
      <c r="A82" s="5" t="s">
        <v>16</v>
      </c>
      <c r="B82" s="12">
        <v>1</v>
      </c>
      <c r="C82" s="8">
        <v>105</v>
      </c>
      <c r="D82" s="8">
        <v>721</v>
      </c>
      <c r="E82" s="7">
        <v>0</v>
      </c>
      <c r="F82" s="7">
        <v>0</v>
      </c>
      <c r="G82" s="8">
        <f t="shared" si="6"/>
        <v>105</v>
      </c>
      <c r="H82" s="8">
        <f t="shared" si="7"/>
        <v>721</v>
      </c>
      <c r="I82" s="7">
        <v>8882</v>
      </c>
      <c r="J82" s="7">
        <v>63261</v>
      </c>
    </row>
    <row r="83" spans="1:10" ht="15" customHeight="1" x14ac:dyDescent="0.2">
      <c r="A83" s="5" t="s">
        <v>120</v>
      </c>
      <c r="B83" s="12">
        <v>1</v>
      </c>
      <c r="C83" s="8">
        <v>231</v>
      </c>
      <c r="D83" s="8">
        <v>265</v>
      </c>
      <c r="E83" s="7">
        <v>251</v>
      </c>
      <c r="F83" s="7">
        <v>376</v>
      </c>
      <c r="G83" s="8">
        <f>SUM(C83,E83)</f>
        <v>482</v>
      </c>
      <c r="H83" s="8">
        <f>SUM(D83,F83)</f>
        <v>641</v>
      </c>
      <c r="I83" s="7">
        <v>25612</v>
      </c>
      <c r="J83" s="7">
        <v>35561</v>
      </c>
    </row>
    <row r="84" spans="1:10" ht="15" customHeight="1" x14ac:dyDescent="0.2">
      <c r="A84" s="5" t="s">
        <v>17</v>
      </c>
      <c r="B84" s="12">
        <v>1</v>
      </c>
      <c r="C84" s="8">
        <v>860</v>
      </c>
      <c r="D84" s="8">
        <v>2357</v>
      </c>
      <c r="E84" s="7">
        <v>120</v>
      </c>
      <c r="F84" s="7">
        <v>283</v>
      </c>
      <c r="G84" s="8">
        <f t="shared" si="6"/>
        <v>980</v>
      </c>
      <c r="H84" s="8">
        <f t="shared" si="7"/>
        <v>2640</v>
      </c>
      <c r="I84" s="7">
        <v>37110</v>
      </c>
      <c r="J84" s="7">
        <v>107529</v>
      </c>
    </row>
    <row r="85" spans="1:10" ht="15" customHeight="1" x14ac:dyDescent="0.2">
      <c r="A85" s="1" t="s">
        <v>3</v>
      </c>
      <c r="B85" s="4">
        <f>SUM(B86:B95)</f>
        <v>10</v>
      </c>
      <c r="C85" s="4">
        <f t="shared" ref="C85:I85" si="8">SUM(C86:C95)</f>
        <v>7148</v>
      </c>
      <c r="D85" s="4">
        <f t="shared" si="8"/>
        <v>16628</v>
      </c>
      <c r="E85" s="4">
        <f t="shared" si="8"/>
        <v>139</v>
      </c>
      <c r="F85" s="4">
        <f t="shared" si="8"/>
        <v>176</v>
      </c>
      <c r="G85" s="3">
        <f t="shared" si="6"/>
        <v>7287</v>
      </c>
      <c r="H85" s="3">
        <f t="shared" si="7"/>
        <v>16804</v>
      </c>
      <c r="I85" s="4">
        <f t="shared" si="8"/>
        <v>202203</v>
      </c>
      <c r="J85" s="4">
        <f>SUM(J86:J95)</f>
        <v>704892</v>
      </c>
    </row>
    <row r="86" spans="1:10" ht="15" customHeight="1" x14ac:dyDescent="0.2">
      <c r="A86" s="5" t="s">
        <v>4</v>
      </c>
      <c r="B86" s="7">
        <v>1</v>
      </c>
      <c r="C86" s="8">
        <v>366</v>
      </c>
      <c r="D86" s="8">
        <v>407</v>
      </c>
      <c r="E86" s="7">
        <v>59</v>
      </c>
      <c r="F86" s="7">
        <v>59</v>
      </c>
      <c r="G86" s="8">
        <f t="shared" si="6"/>
        <v>425</v>
      </c>
      <c r="H86" s="8">
        <f t="shared" si="7"/>
        <v>466</v>
      </c>
      <c r="I86" s="7">
        <v>13225</v>
      </c>
      <c r="J86" s="7">
        <v>17304</v>
      </c>
    </row>
    <row r="87" spans="1:10" ht="15" customHeight="1" x14ac:dyDescent="0.2">
      <c r="A87" s="5" t="s">
        <v>68</v>
      </c>
      <c r="B87" s="7">
        <v>1</v>
      </c>
      <c r="C87" s="8">
        <v>777</v>
      </c>
      <c r="D87" s="8">
        <v>1708</v>
      </c>
      <c r="E87" s="7">
        <v>0</v>
      </c>
      <c r="F87" s="7">
        <v>0</v>
      </c>
      <c r="G87" s="8">
        <f t="shared" si="6"/>
        <v>777</v>
      </c>
      <c r="H87" s="8">
        <f t="shared" si="7"/>
        <v>1708</v>
      </c>
      <c r="I87" s="7">
        <v>25665</v>
      </c>
      <c r="J87" s="7">
        <v>77990</v>
      </c>
    </row>
    <row r="88" spans="1:10" ht="15" customHeight="1" x14ac:dyDescent="0.2">
      <c r="A88" s="5" t="s">
        <v>74</v>
      </c>
      <c r="B88" s="7">
        <v>1</v>
      </c>
      <c r="C88" s="8">
        <v>406</v>
      </c>
      <c r="D88" s="8">
        <v>915</v>
      </c>
      <c r="E88" s="7">
        <v>80</v>
      </c>
      <c r="F88" s="7">
        <v>117</v>
      </c>
      <c r="G88" s="8">
        <f t="shared" si="6"/>
        <v>486</v>
      </c>
      <c r="H88" s="8">
        <f t="shared" si="7"/>
        <v>1032</v>
      </c>
      <c r="I88" s="7">
        <v>15427</v>
      </c>
      <c r="J88" s="7">
        <v>49051</v>
      </c>
    </row>
    <row r="89" spans="1:10" ht="15" customHeight="1" x14ac:dyDescent="0.2">
      <c r="A89" s="5" t="s">
        <v>5</v>
      </c>
      <c r="B89" s="7">
        <v>1</v>
      </c>
      <c r="C89" s="8">
        <v>512</v>
      </c>
      <c r="D89" s="8">
        <v>1620</v>
      </c>
      <c r="E89" s="7">
        <v>0</v>
      </c>
      <c r="F89" s="7">
        <v>0</v>
      </c>
      <c r="G89" s="8">
        <f t="shared" si="6"/>
        <v>512</v>
      </c>
      <c r="H89" s="8">
        <f t="shared" si="7"/>
        <v>1620</v>
      </c>
      <c r="I89" s="7">
        <v>14266</v>
      </c>
      <c r="J89" s="7">
        <v>67354</v>
      </c>
    </row>
    <row r="90" spans="1:10" ht="15" customHeight="1" x14ac:dyDescent="0.2">
      <c r="A90" s="5" t="s">
        <v>6</v>
      </c>
      <c r="B90" s="7">
        <v>1</v>
      </c>
      <c r="C90" s="8">
        <v>1035</v>
      </c>
      <c r="D90" s="8">
        <v>1746</v>
      </c>
      <c r="E90" s="7">
        <v>0</v>
      </c>
      <c r="F90" s="7">
        <v>0</v>
      </c>
      <c r="G90" s="8">
        <f t="shared" si="6"/>
        <v>1035</v>
      </c>
      <c r="H90" s="8">
        <f t="shared" si="7"/>
        <v>1746</v>
      </c>
      <c r="I90" s="7">
        <v>24995</v>
      </c>
      <c r="J90" s="7">
        <v>74776</v>
      </c>
    </row>
    <row r="91" spans="1:10" ht="15" customHeight="1" x14ac:dyDescent="0.2">
      <c r="A91" s="5" t="s">
        <v>69</v>
      </c>
      <c r="B91" s="7">
        <v>1</v>
      </c>
      <c r="C91" s="8">
        <v>855</v>
      </c>
      <c r="D91" s="8">
        <v>2673</v>
      </c>
      <c r="E91" s="7">
        <v>0</v>
      </c>
      <c r="F91" s="7">
        <v>0</v>
      </c>
      <c r="G91" s="8">
        <f t="shared" si="6"/>
        <v>855</v>
      </c>
      <c r="H91" s="8">
        <f t="shared" si="7"/>
        <v>2673</v>
      </c>
      <c r="I91" s="7">
        <v>25573</v>
      </c>
      <c r="J91" s="7">
        <v>126666</v>
      </c>
    </row>
    <row r="92" spans="1:10" ht="15" customHeight="1" x14ac:dyDescent="0.2">
      <c r="A92" s="5" t="s">
        <v>7</v>
      </c>
      <c r="B92" s="7">
        <v>1</v>
      </c>
      <c r="C92" s="8">
        <v>1061</v>
      </c>
      <c r="D92" s="8">
        <v>2075</v>
      </c>
      <c r="E92" s="7">
        <v>0</v>
      </c>
      <c r="F92" s="7">
        <v>0</v>
      </c>
      <c r="G92" s="8">
        <f t="shared" si="6"/>
        <v>1061</v>
      </c>
      <c r="H92" s="8">
        <f t="shared" si="7"/>
        <v>2075</v>
      </c>
      <c r="I92" s="7">
        <v>23110</v>
      </c>
      <c r="J92" s="7">
        <v>70224</v>
      </c>
    </row>
    <row r="93" spans="1:10" ht="15" customHeight="1" x14ac:dyDescent="0.2">
      <c r="A93" s="5" t="s">
        <v>8</v>
      </c>
      <c r="B93" s="7">
        <v>1</v>
      </c>
      <c r="C93" s="8">
        <v>445</v>
      </c>
      <c r="D93" s="8">
        <v>1393</v>
      </c>
      <c r="E93" s="7">
        <v>0</v>
      </c>
      <c r="F93" s="7">
        <v>0</v>
      </c>
      <c r="G93" s="8">
        <f t="shared" si="6"/>
        <v>445</v>
      </c>
      <c r="H93" s="8">
        <f t="shared" si="7"/>
        <v>1393</v>
      </c>
      <c r="I93" s="7">
        <v>16935</v>
      </c>
      <c r="J93" s="7">
        <v>52576</v>
      </c>
    </row>
    <row r="94" spans="1:10" ht="15" customHeight="1" x14ac:dyDescent="0.2">
      <c r="A94" s="5" t="s">
        <v>63</v>
      </c>
      <c r="B94" s="7">
        <v>1</v>
      </c>
      <c r="C94" s="8">
        <v>1205</v>
      </c>
      <c r="D94" s="8">
        <v>2445</v>
      </c>
      <c r="E94" s="7">
        <v>0</v>
      </c>
      <c r="F94" s="7">
        <v>0</v>
      </c>
      <c r="G94" s="8">
        <f t="shared" si="6"/>
        <v>1205</v>
      </c>
      <c r="H94" s="8">
        <f t="shared" si="7"/>
        <v>2445</v>
      </c>
      <c r="I94" s="7">
        <v>25343</v>
      </c>
      <c r="J94" s="7">
        <v>104138</v>
      </c>
    </row>
    <row r="95" spans="1:10" ht="15" customHeight="1" x14ac:dyDescent="0.2">
      <c r="A95" s="5" t="s">
        <v>98</v>
      </c>
      <c r="B95" s="7">
        <v>1</v>
      </c>
      <c r="C95" s="8">
        <v>486</v>
      </c>
      <c r="D95" s="8">
        <v>1646</v>
      </c>
      <c r="E95" s="7">
        <v>0</v>
      </c>
      <c r="F95" s="7">
        <v>0</v>
      </c>
      <c r="G95" s="8">
        <f t="shared" si="6"/>
        <v>486</v>
      </c>
      <c r="H95" s="8">
        <f t="shared" si="7"/>
        <v>1646</v>
      </c>
      <c r="I95" s="7">
        <v>17664</v>
      </c>
      <c r="J95" s="7">
        <v>64813</v>
      </c>
    </row>
    <row r="96" spans="1:10" ht="15" customHeight="1" x14ac:dyDescent="0.2">
      <c r="A96" s="1" t="s">
        <v>9</v>
      </c>
      <c r="B96" s="3">
        <f>SUM(B97:B102)</f>
        <v>6</v>
      </c>
      <c r="C96" s="3">
        <f t="shared" ref="C96:J96" si="9">SUM(C97:C102)</f>
        <v>4312</v>
      </c>
      <c r="D96" s="3">
        <f t="shared" si="9"/>
        <v>14015</v>
      </c>
      <c r="E96" s="3">
        <f t="shared" si="9"/>
        <v>78</v>
      </c>
      <c r="F96" s="3">
        <f t="shared" si="9"/>
        <v>144</v>
      </c>
      <c r="G96" s="3">
        <f>SUM(C96,E96)</f>
        <v>4390</v>
      </c>
      <c r="H96" s="3">
        <f t="shared" si="7"/>
        <v>14159</v>
      </c>
      <c r="I96" s="3">
        <f t="shared" si="9"/>
        <v>127965</v>
      </c>
      <c r="J96" s="3">
        <f t="shared" si="9"/>
        <v>890176</v>
      </c>
    </row>
    <row r="97" spans="1:249" ht="15" customHeight="1" x14ac:dyDescent="0.2">
      <c r="A97" s="5" t="s">
        <v>4</v>
      </c>
      <c r="B97" s="8">
        <v>1</v>
      </c>
      <c r="C97" s="8">
        <v>471</v>
      </c>
      <c r="D97" s="8">
        <v>894</v>
      </c>
      <c r="E97" s="7">
        <v>0</v>
      </c>
      <c r="F97" s="7">
        <v>0</v>
      </c>
      <c r="G97" s="8">
        <f t="shared" si="6"/>
        <v>471</v>
      </c>
      <c r="H97" s="8">
        <f t="shared" si="7"/>
        <v>894</v>
      </c>
      <c r="I97" s="7">
        <v>6395</v>
      </c>
      <c r="J97" s="7">
        <v>9237</v>
      </c>
    </row>
    <row r="98" spans="1:249" ht="15" customHeight="1" x14ac:dyDescent="0.2">
      <c r="A98" s="5" t="s">
        <v>10</v>
      </c>
      <c r="B98" s="8">
        <v>1</v>
      </c>
      <c r="C98" s="8">
        <v>837</v>
      </c>
      <c r="D98" s="8">
        <v>2838</v>
      </c>
      <c r="E98" s="7">
        <v>17</v>
      </c>
      <c r="F98" s="7">
        <v>30</v>
      </c>
      <c r="G98" s="8">
        <f t="shared" si="6"/>
        <v>854</v>
      </c>
      <c r="H98" s="8">
        <f t="shared" si="7"/>
        <v>2868</v>
      </c>
      <c r="I98" s="7">
        <v>17249</v>
      </c>
      <c r="J98" s="7">
        <v>168500</v>
      </c>
    </row>
    <row r="99" spans="1:249" ht="15" customHeight="1" x14ac:dyDescent="0.2">
      <c r="A99" s="5" t="s">
        <v>11</v>
      </c>
      <c r="B99" s="8">
        <v>1</v>
      </c>
      <c r="C99" s="8">
        <v>549</v>
      </c>
      <c r="D99" s="8">
        <v>2085</v>
      </c>
      <c r="E99" s="7">
        <v>9</v>
      </c>
      <c r="F99" s="7">
        <v>41</v>
      </c>
      <c r="G99" s="8">
        <f t="shared" si="6"/>
        <v>558</v>
      </c>
      <c r="H99" s="8">
        <f t="shared" si="7"/>
        <v>2126</v>
      </c>
      <c r="I99" s="7">
        <v>20081</v>
      </c>
      <c r="J99" s="7">
        <v>145331</v>
      </c>
    </row>
    <row r="100" spans="1:249" ht="15" customHeight="1" x14ac:dyDescent="0.2">
      <c r="A100" s="5" t="s">
        <v>13</v>
      </c>
      <c r="B100" s="8">
        <v>1</v>
      </c>
      <c r="C100" s="8">
        <v>643</v>
      </c>
      <c r="D100" s="8">
        <v>1859</v>
      </c>
      <c r="E100" s="7">
        <v>52</v>
      </c>
      <c r="F100" s="7">
        <v>73</v>
      </c>
      <c r="G100" s="8">
        <f t="shared" si="6"/>
        <v>695</v>
      </c>
      <c r="H100" s="8">
        <f t="shared" si="7"/>
        <v>1932</v>
      </c>
      <c r="I100" s="7">
        <v>31088</v>
      </c>
      <c r="J100" s="7">
        <v>183299</v>
      </c>
    </row>
    <row r="101" spans="1:249" ht="15" customHeight="1" x14ac:dyDescent="0.2">
      <c r="A101" s="5" t="s">
        <v>14</v>
      </c>
      <c r="B101" s="8">
        <v>1</v>
      </c>
      <c r="C101" s="8">
        <v>1016</v>
      </c>
      <c r="D101" s="8">
        <v>3818</v>
      </c>
      <c r="E101" s="7">
        <v>0</v>
      </c>
      <c r="F101" s="7">
        <v>0</v>
      </c>
      <c r="G101" s="8">
        <f t="shared" si="6"/>
        <v>1016</v>
      </c>
      <c r="H101" s="8">
        <f t="shared" si="7"/>
        <v>3818</v>
      </c>
      <c r="I101" s="7">
        <v>28461</v>
      </c>
      <c r="J101" s="7">
        <v>237889</v>
      </c>
    </row>
    <row r="102" spans="1:249" ht="15" customHeight="1" x14ac:dyDescent="0.2">
      <c r="A102" s="5" t="s">
        <v>12</v>
      </c>
      <c r="B102" s="9">
        <v>1</v>
      </c>
      <c r="C102" s="8">
        <v>796</v>
      </c>
      <c r="D102" s="8">
        <v>2521</v>
      </c>
      <c r="E102" s="7">
        <v>0</v>
      </c>
      <c r="F102" s="7">
        <v>0</v>
      </c>
      <c r="G102" s="8">
        <f t="shared" si="6"/>
        <v>796</v>
      </c>
      <c r="H102" s="8">
        <f t="shared" si="7"/>
        <v>2521</v>
      </c>
      <c r="I102" s="7">
        <v>24691</v>
      </c>
      <c r="J102" s="7">
        <v>145920</v>
      </c>
    </row>
    <row r="103" spans="1:249" ht="15" customHeight="1" x14ac:dyDescent="0.2">
      <c r="A103" s="14" t="s">
        <v>99</v>
      </c>
      <c r="B103" s="4">
        <f>SUM(B104:B116)</f>
        <v>17</v>
      </c>
      <c r="C103" s="4">
        <f>SUM(C104:C116)</f>
        <v>11170</v>
      </c>
      <c r="D103" s="4">
        <f>SUM(D104:D116)</f>
        <v>12089</v>
      </c>
      <c r="E103" s="4">
        <f>SUM(E104:E116)</f>
        <v>367</v>
      </c>
      <c r="F103" s="4">
        <f>SUM(F104:F116)</f>
        <v>398</v>
      </c>
      <c r="G103" s="3">
        <f t="shared" si="6"/>
        <v>11537</v>
      </c>
      <c r="H103" s="3">
        <f t="shared" si="7"/>
        <v>12487</v>
      </c>
      <c r="I103" s="4">
        <f>SUM(I104:I116)</f>
        <v>458405</v>
      </c>
      <c r="J103" s="4">
        <f>SUM(J104:J116)</f>
        <v>745450</v>
      </c>
      <c r="K103" s="42"/>
    </row>
    <row r="104" spans="1:249" ht="15" customHeight="1" x14ac:dyDescent="0.2">
      <c r="A104" s="5" t="s">
        <v>55</v>
      </c>
      <c r="B104" s="9">
        <v>2</v>
      </c>
      <c r="C104" s="8">
        <v>126</v>
      </c>
      <c r="D104" s="8">
        <v>127</v>
      </c>
      <c r="E104" s="7">
        <v>21</v>
      </c>
      <c r="F104" s="7">
        <v>22</v>
      </c>
      <c r="G104" s="8">
        <f t="shared" si="6"/>
        <v>147</v>
      </c>
      <c r="H104" s="8">
        <f t="shared" si="7"/>
        <v>149</v>
      </c>
      <c r="I104" s="20">
        <v>17936</v>
      </c>
      <c r="J104" s="7">
        <v>20881</v>
      </c>
    </row>
    <row r="105" spans="1:249" ht="15" customHeight="1" x14ac:dyDescent="0.2">
      <c r="A105" s="5" t="s">
        <v>56</v>
      </c>
      <c r="B105" s="9">
        <v>1</v>
      </c>
      <c r="C105" s="8">
        <v>91</v>
      </c>
      <c r="D105" s="8">
        <v>91</v>
      </c>
      <c r="E105" s="7">
        <v>50</v>
      </c>
      <c r="F105" s="7">
        <v>53</v>
      </c>
      <c r="G105" s="8">
        <f t="shared" si="6"/>
        <v>141</v>
      </c>
      <c r="H105" s="8">
        <f t="shared" si="7"/>
        <v>144</v>
      </c>
      <c r="I105" s="7">
        <v>5837</v>
      </c>
      <c r="J105" s="7">
        <v>7990</v>
      </c>
    </row>
    <row r="106" spans="1:249" ht="15" customHeight="1" x14ac:dyDescent="0.2">
      <c r="A106" s="5" t="s">
        <v>57</v>
      </c>
      <c r="B106" s="9">
        <v>1</v>
      </c>
      <c r="C106" s="8">
        <v>41</v>
      </c>
      <c r="D106" s="8">
        <v>76</v>
      </c>
      <c r="E106" s="7">
        <v>0</v>
      </c>
      <c r="F106" s="7">
        <v>0</v>
      </c>
      <c r="G106" s="8">
        <f t="shared" si="6"/>
        <v>41</v>
      </c>
      <c r="H106" s="8">
        <f t="shared" si="7"/>
        <v>76</v>
      </c>
      <c r="I106" s="7">
        <v>5466</v>
      </c>
      <c r="J106" s="7">
        <v>8987</v>
      </c>
    </row>
    <row r="107" spans="1:249" ht="15" customHeight="1" x14ac:dyDescent="0.2">
      <c r="A107" s="5" t="s">
        <v>87</v>
      </c>
      <c r="B107" s="9">
        <v>1</v>
      </c>
      <c r="C107" s="8">
        <v>0</v>
      </c>
      <c r="D107" s="8">
        <v>0</v>
      </c>
      <c r="E107" s="7">
        <v>0</v>
      </c>
      <c r="F107" s="7">
        <v>0</v>
      </c>
      <c r="G107" s="8">
        <f t="shared" si="6"/>
        <v>0</v>
      </c>
      <c r="H107" s="8">
        <f t="shared" si="7"/>
        <v>0</v>
      </c>
      <c r="I107" s="7">
        <v>233</v>
      </c>
      <c r="J107" s="7">
        <v>290</v>
      </c>
      <c r="K107" s="23"/>
    </row>
    <row r="108" spans="1:249" ht="15" customHeight="1" x14ac:dyDescent="0.2">
      <c r="A108" s="5" t="s">
        <v>71</v>
      </c>
      <c r="B108" s="9">
        <v>2</v>
      </c>
      <c r="C108" s="8">
        <v>211</v>
      </c>
      <c r="D108" s="8">
        <v>227</v>
      </c>
      <c r="E108" s="8">
        <v>15</v>
      </c>
      <c r="F108" s="8">
        <v>16</v>
      </c>
      <c r="G108" s="8">
        <f t="shared" si="6"/>
        <v>226</v>
      </c>
      <c r="H108" s="8">
        <f t="shared" si="7"/>
        <v>243</v>
      </c>
      <c r="I108" s="8">
        <v>7976</v>
      </c>
      <c r="J108" s="8">
        <v>9563</v>
      </c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</row>
    <row r="109" spans="1:249" ht="15" customHeight="1" x14ac:dyDescent="0.2">
      <c r="A109" s="5" t="s">
        <v>58</v>
      </c>
      <c r="B109" s="9">
        <v>1</v>
      </c>
      <c r="C109" s="8">
        <v>311</v>
      </c>
      <c r="D109" s="8">
        <v>335</v>
      </c>
      <c r="E109" s="7">
        <v>0</v>
      </c>
      <c r="F109" s="7">
        <v>0</v>
      </c>
      <c r="G109" s="8">
        <f t="shared" si="6"/>
        <v>311</v>
      </c>
      <c r="H109" s="8">
        <f t="shared" si="7"/>
        <v>335</v>
      </c>
      <c r="I109" s="7">
        <v>19167</v>
      </c>
      <c r="J109" s="7">
        <v>19861</v>
      </c>
    </row>
    <row r="110" spans="1:249" ht="15" customHeight="1" x14ac:dyDescent="0.2">
      <c r="A110" s="5" t="s">
        <v>76</v>
      </c>
      <c r="B110" s="9">
        <v>1</v>
      </c>
      <c r="C110" s="8">
        <v>108</v>
      </c>
      <c r="D110" s="8">
        <v>108</v>
      </c>
      <c r="E110" s="7">
        <v>0</v>
      </c>
      <c r="F110" s="7">
        <v>0</v>
      </c>
      <c r="G110" s="8">
        <f t="shared" si="6"/>
        <v>108</v>
      </c>
      <c r="H110" s="8">
        <f t="shared" si="7"/>
        <v>108</v>
      </c>
      <c r="I110" s="7">
        <v>5815</v>
      </c>
      <c r="J110" s="7">
        <v>7109</v>
      </c>
    </row>
    <row r="111" spans="1:249" ht="15" customHeight="1" x14ac:dyDescent="0.2">
      <c r="A111" s="2" t="s">
        <v>112</v>
      </c>
      <c r="B111" s="9">
        <v>1</v>
      </c>
      <c r="C111" s="8">
        <v>18</v>
      </c>
      <c r="D111" s="8">
        <v>19</v>
      </c>
      <c r="E111" s="7">
        <v>0</v>
      </c>
      <c r="F111" s="7">
        <v>0</v>
      </c>
      <c r="G111" s="8">
        <f t="shared" si="6"/>
        <v>18</v>
      </c>
      <c r="H111" s="8">
        <f t="shared" si="7"/>
        <v>19</v>
      </c>
      <c r="I111" s="7">
        <v>1148</v>
      </c>
      <c r="J111" s="7">
        <v>1509</v>
      </c>
    </row>
    <row r="112" spans="1:249" ht="15" customHeight="1" x14ac:dyDescent="0.2">
      <c r="A112" s="5" t="s">
        <v>64</v>
      </c>
      <c r="B112" s="9">
        <v>2</v>
      </c>
      <c r="C112" s="8">
        <v>9762</v>
      </c>
      <c r="D112" s="8">
        <v>10379</v>
      </c>
      <c r="E112" s="7">
        <v>274</v>
      </c>
      <c r="F112" s="7">
        <v>300</v>
      </c>
      <c r="G112" s="8">
        <f t="shared" si="6"/>
        <v>10036</v>
      </c>
      <c r="H112" s="8">
        <f t="shared" si="7"/>
        <v>10679</v>
      </c>
      <c r="I112" s="7">
        <v>363390</v>
      </c>
      <c r="J112" s="7">
        <v>627852</v>
      </c>
    </row>
    <row r="113" spans="1:10" ht="15" customHeight="1" x14ac:dyDescent="0.2">
      <c r="A113" s="5" t="s">
        <v>96</v>
      </c>
      <c r="B113" s="9">
        <v>2</v>
      </c>
      <c r="C113" s="8">
        <v>181</v>
      </c>
      <c r="D113" s="8">
        <v>181</v>
      </c>
      <c r="E113" s="7">
        <v>0</v>
      </c>
      <c r="F113" s="7">
        <v>0</v>
      </c>
      <c r="G113" s="8">
        <f t="shared" si="6"/>
        <v>181</v>
      </c>
      <c r="H113" s="8">
        <f t="shared" si="7"/>
        <v>181</v>
      </c>
      <c r="I113" s="7">
        <v>15761</v>
      </c>
      <c r="J113" s="7">
        <v>17299</v>
      </c>
    </row>
    <row r="114" spans="1:10" ht="15" customHeight="1" x14ac:dyDescent="0.2">
      <c r="A114" s="5" t="s">
        <v>60</v>
      </c>
      <c r="B114" s="9">
        <v>1</v>
      </c>
      <c r="C114" s="8">
        <v>152</v>
      </c>
      <c r="D114" s="8">
        <v>152</v>
      </c>
      <c r="E114" s="7">
        <v>7</v>
      </c>
      <c r="F114" s="7">
        <v>7</v>
      </c>
      <c r="G114" s="8">
        <f t="shared" si="6"/>
        <v>159</v>
      </c>
      <c r="H114" s="8">
        <f t="shared" si="7"/>
        <v>159</v>
      </c>
      <c r="I114" s="7">
        <v>8071</v>
      </c>
      <c r="J114" s="7">
        <v>10289</v>
      </c>
    </row>
    <row r="115" spans="1:10" ht="15" customHeight="1" x14ac:dyDescent="0.2">
      <c r="A115" s="5" t="s">
        <v>61</v>
      </c>
      <c r="B115" s="9">
        <v>1</v>
      </c>
      <c r="C115" s="8">
        <v>8</v>
      </c>
      <c r="D115" s="8">
        <v>8</v>
      </c>
      <c r="E115" s="7">
        <v>0</v>
      </c>
      <c r="F115" s="7">
        <v>0</v>
      </c>
      <c r="G115" s="8">
        <f t="shared" si="6"/>
        <v>8</v>
      </c>
      <c r="H115" s="8">
        <f t="shared" si="7"/>
        <v>8</v>
      </c>
      <c r="I115" s="7">
        <v>1024</v>
      </c>
      <c r="J115" s="7">
        <v>1271</v>
      </c>
    </row>
    <row r="116" spans="1:10" ht="15" customHeight="1" x14ac:dyDescent="0.2">
      <c r="A116" s="2" t="s">
        <v>111</v>
      </c>
      <c r="B116" s="9">
        <v>1</v>
      </c>
      <c r="C116" s="8">
        <v>161</v>
      </c>
      <c r="D116" s="8">
        <v>386</v>
      </c>
      <c r="E116" s="7">
        <v>0</v>
      </c>
      <c r="F116" s="7">
        <v>0</v>
      </c>
      <c r="G116" s="8">
        <f t="shared" si="6"/>
        <v>161</v>
      </c>
      <c r="H116" s="8">
        <f t="shared" si="7"/>
        <v>386</v>
      </c>
      <c r="I116" s="7">
        <v>6581</v>
      </c>
      <c r="J116" s="7">
        <v>12549</v>
      </c>
    </row>
    <row r="117" spans="1:10" ht="9" customHeight="1" x14ac:dyDescent="0.2">
      <c r="A117" s="6"/>
      <c r="B117" s="9"/>
      <c r="C117" s="7"/>
      <c r="D117" s="7"/>
      <c r="E117" s="7"/>
      <c r="F117" s="7"/>
      <c r="G117" s="7"/>
      <c r="H117" s="7"/>
      <c r="I117" s="7"/>
      <c r="J117" s="7"/>
    </row>
    <row r="118" spans="1:10" ht="15" customHeight="1" x14ac:dyDescent="0.2">
      <c r="A118" s="28" t="s">
        <v>66</v>
      </c>
      <c r="B118" s="29">
        <f t="shared" ref="B118:J118" si="10">SUM(B9,B30,B57,B73,B81,B85,B96,B103)</f>
        <v>133</v>
      </c>
      <c r="C118" s="29">
        <f t="shared" si="10"/>
        <v>52731</v>
      </c>
      <c r="D118" s="29">
        <f t="shared" si="10"/>
        <v>99878</v>
      </c>
      <c r="E118" s="29">
        <f t="shared" si="10"/>
        <v>15183</v>
      </c>
      <c r="F118" s="29">
        <f t="shared" si="10"/>
        <v>17941</v>
      </c>
      <c r="G118" s="29">
        <f t="shared" si="10"/>
        <v>67914</v>
      </c>
      <c r="H118" s="29">
        <f t="shared" si="10"/>
        <v>117819</v>
      </c>
      <c r="I118" s="29">
        <f t="shared" si="10"/>
        <v>3151614</v>
      </c>
      <c r="J118" s="29">
        <f t="shared" si="10"/>
        <v>7404167</v>
      </c>
    </row>
    <row r="119" spans="1:10" x14ac:dyDescent="0.2">
      <c r="B119" s="6"/>
      <c r="E119" s="7"/>
      <c r="F119" s="7"/>
      <c r="G119" s="7"/>
      <c r="H119" s="7"/>
      <c r="I119" s="7"/>
      <c r="J119" s="7"/>
    </row>
    <row r="120" spans="1:10" ht="12" customHeight="1" x14ac:dyDescent="0.2">
      <c r="A120" s="32" t="s">
        <v>122</v>
      </c>
    </row>
    <row r="121" spans="1:10" ht="12" customHeight="1" x14ac:dyDescent="0.2">
      <c r="A121" s="30" t="s">
        <v>119</v>
      </c>
    </row>
    <row r="122" spans="1:10" ht="12" customHeight="1" x14ac:dyDescent="0.2">
      <c r="A122" s="15" t="s">
        <v>116</v>
      </c>
      <c r="B122" s="19"/>
      <c r="C122" s="7"/>
      <c r="D122" s="7"/>
      <c r="E122" s="7"/>
      <c r="F122" s="7"/>
      <c r="G122" s="7"/>
      <c r="H122" s="7"/>
      <c r="I122" s="7"/>
      <c r="J122" s="7"/>
    </row>
    <row r="123" spans="1:10" ht="12.75" customHeight="1" x14ac:dyDescent="0.2">
      <c r="A123" s="15" t="s">
        <v>117</v>
      </c>
      <c r="B123" s="6"/>
      <c r="C123" s="7"/>
      <c r="D123" s="7"/>
      <c r="E123" s="7"/>
      <c r="F123" s="7"/>
      <c r="G123" s="7"/>
      <c r="H123" s="7"/>
      <c r="I123" s="7"/>
      <c r="J123" s="7"/>
    </row>
    <row r="124" spans="1:10" ht="12.75" customHeight="1" x14ac:dyDescent="0.2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x14ac:dyDescent="0.2">
      <c r="A125" s="16" t="s">
        <v>67</v>
      </c>
      <c r="B125" s="9"/>
      <c r="C125" s="7"/>
      <c r="D125" s="7"/>
      <c r="E125" s="7"/>
      <c r="F125" s="7"/>
      <c r="G125" s="7"/>
      <c r="H125" s="7"/>
      <c r="I125" s="7"/>
      <c r="J125" s="7"/>
    </row>
  </sheetData>
  <mergeCells count="10">
    <mergeCell ref="C6:D6"/>
    <mergeCell ref="B6:B7"/>
    <mergeCell ref="A1:J1"/>
    <mergeCell ref="G6:H6"/>
    <mergeCell ref="C5:H5"/>
    <mergeCell ref="A2:J2"/>
    <mergeCell ref="A3:J3"/>
    <mergeCell ref="E6:F6"/>
    <mergeCell ref="I5:J6"/>
    <mergeCell ref="A5:A7"/>
  </mergeCells>
  <phoneticPr fontId="0" type="noConversion"/>
  <printOptions horizontalCentered="1"/>
  <pageMargins left="0.39" right="0.39" top="0.39" bottom="0.2" header="0.2" footer="0"/>
  <pageSetup scale="65" orientation="landscape" r:id="rId1"/>
  <headerFooter alignWithMargins="0"/>
  <rowBreaks count="2" manualBreakCount="2">
    <brk id="56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</vt:lpstr>
    </vt:vector>
  </TitlesOfParts>
  <Company>Direccion Gral.de Bibliotecas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DGB46</dc:creator>
  <cp:lastModifiedBy>usuario</cp:lastModifiedBy>
  <cp:lastPrinted>2019-07-03T18:15:41Z</cp:lastPrinted>
  <dcterms:created xsi:type="dcterms:W3CDTF">1999-10-26T15:41:21Z</dcterms:created>
  <dcterms:modified xsi:type="dcterms:W3CDTF">2019-07-11T23:49:17Z</dcterms:modified>
</cp:coreProperties>
</file>