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primer ingreso por sexo" sheetId="1" r:id="rId1"/>
  </sheets>
  <externalReferences>
    <externalReference r:id="rId2"/>
    <externalReference r:id="rId3"/>
  </externalReferences>
  <definedNames>
    <definedName name="_xlnm.Print_Area" localSheetId="0">'primer ingreso por sexo'!$A$1:$M$51</definedName>
    <definedName name="_xlnm.Database" localSheetId="0">#REF!</definedName>
    <definedName name="_xlnm.Database">#REF!</definedName>
    <definedName name="Consulta2" localSheetId="0">#REF!</definedName>
    <definedName name="Consulta2">#REF!</definedName>
    <definedName name="ggg" localSheetId="0">#REF!</definedName>
    <definedName name="ggg">#REF!</definedName>
    <definedName name="mmmmm">#REF!</definedName>
    <definedName name="ok">'[2]9119B'!$A$1:$L$312</definedName>
    <definedName name="p" localSheetId="0">#REF!</definedName>
    <definedName name="p">#REF!</definedName>
    <definedName name="pobesc01_02" localSheetId="0">#REF!</definedName>
    <definedName name="pobesc01_02">#REF!</definedName>
    <definedName name="pobescsumada" localSheetId="0">#REF!</definedName>
    <definedName name="pobescsumada">#REF!</definedName>
    <definedName name="poblacion01_02">#REF!</definedName>
    <definedName name="posgrado">#REF!</definedName>
  </definedNames>
  <calcPr calcId="144525"/>
</workbook>
</file>

<file path=xl/calcChain.xml><?xml version="1.0" encoding="utf-8"?>
<calcChain xmlns="http://schemas.openxmlformats.org/spreadsheetml/2006/main">
  <c r="F7" i="1" l="1"/>
  <c r="E7" i="1" s="1"/>
  <c r="F9" i="1"/>
  <c r="E9" i="1" s="1"/>
  <c r="F10" i="1"/>
  <c r="E10" i="1" s="1"/>
  <c r="F11" i="1"/>
  <c r="E11" i="1" s="1"/>
  <c r="F12" i="1"/>
  <c r="E12" i="1" s="1"/>
  <c r="B13" i="1"/>
  <c r="D13" i="1"/>
  <c r="F13" i="1"/>
  <c r="F14" i="1"/>
  <c r="E14" i="1" s="1"/>
  <c r="F15" i="1"/>
  <c r="E15" i="1" s="1"/>
  <c r="F16" i="1"/>
  <c r="E16" i="1" s="1"/>
  <c r="F17" i="1"/>
  <c r="E17" i="1" s="1"/>
  <c r="B18" i="1"/>
  <c r="D18" i="1"/>
  <c r="F18" i="1"/>
  <c r="C17" i="1" l="1"/>
  <c r="C16" i="1"/>
  <c r="C15" i="1"/>
  <c r="C14" i="1"/>
  <c r="C12" i="1"/>
  <c r="C11" i="1"/>
  <c r="C10" i="1"/>
  <c r="C9" i="1"/>
  <c r="C7" i="1"/>
  <c r="G17" i="1"/>
  <c r="G16" i="1"/>
  <c r="G15" i="1"/>
  <c r="G14" i="1"/>
  <c r="G12" i="1"/>
  <c r="G11" i="1"/>
  <c r="G10" i="1"/>
  <c r="G9" i="1"/>
  <c r="G7" i="1"/>
  <c r="G13" i="1" l="1"/>
</calcChain>
</file>

<file path=xl/sharedStrings.xml><?xml version="1.0" encoding="utf-8"?>
<sst xmlns="http://schemas.openxmlformats.org/spreadsheetml/2006/main" count="19" uniqueCount="14">
  <si>
    <t>FUENTE: Dirección General de Administración Escolar, UNAM.</t>
  </si>
  <si>
    <t>Humanidades y artes</t>
  </si>
  <si>
    <t>Ciencias sociales</t>
  </si>
  <si>
    <t>Ciencias biológicas, químicas y de la salud</t>
  </si>
  <si>
    <t>POSGRADO</t>
  </si>
  <si>
    <t>Ciencias físico matemáticas e ingenierías</t>
  </si>
  <si>
    <t>LIC</t>
  </si>
  <si>
    <t>BACH</t>
  </si>
  <si>
    <t>Total</t>
  </si>
  <si>
    <t>Mujeres</t>
  </si>
  <si>
    <t>Hombres</t>
  </si>
  <si>
    <t>2019-2020</t>
  </si>
  <si>
    <t>PRIMER INGRESO POR SEXO</t>
  </si>
  <si>
    <t>UNAM. POBLACIÓN ESCOLAR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</si>
</sst>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 tint="-0.249977111117893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Helv"/>
    </font>
    <font>
      <sz val="10"/>
      <color theme="0" tint="-0.249977111117893"/>
      <name val="MS Sans Serif"/>
      <family val="2"/>
    </font>
    <font>
      <b/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0">
    <xf numFmtId="0" fontId="0" fillId="0" borderId="0"/>
    <xf numFmtId="0" fontId="1" fillId="0" borderId="0"/>
    <xf numFmtId="0" fontId="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Border="1"/>
    <xf numFmtId="0" fontId="1" fillId="0" borderId="0" xfId="1" applyBorder="1"/>
    <xf numFmtId="0" fontId="3" fillId="0" borderId="0" xfId="1" applyFont="1" applyAlignment="1">
      <alignment horizontal="left"/>
    </xf>
    <xf numFmtId="3" fontId="2" fillId="0" borderId="0" xfId="2" applyNumberFormat="1" applyFont="1" applyBorder="1"/>
    <xf numFmtId="3" fontId="1" fillId="0" borderId="0" xfId="3" applyNumberFormat="1" applyFont="1" applyBorder="1"/>
    <xf numFmtId="3" fontId="2" fillId="0" borderId="0" xfId="3" applyNumberFormat="1" applyFont="1" applyBorder="1"/>
    <xf numFmtId="0" fontId="6" fillId="0" borderId="0" xfId="2" applyNumberFormat="1" applyFont="1" applyBorder="1"/>
    <xf numFmtId="0" fontId="6" fillId="0" borderId="0" xfId="2" applyFont="1" applyBorder="1"/>
    <xf numFmtId="0" fontId="2" fillId="0" borderId="0" xfId="1" applyFont="1" applyFill="1" applyBorder="1" applyAlignment="1">
      <alignment horizontal="right"/>
    </xf>
    <xf numFmtId="0" fontId="2" fillId="0" borderId="0" xfId="1" applyFont="1" applyFill="1" applyAlignment="1">
      <alignment horizontal="center"/>
    </xf>
    <xf numFmtId="3" fontId="2" fillId="0" borderId="0" xfId="1" applyNumberFormat="1" applyFont="1" applyFill="1"/>
    <xf numFmtId="0" fontId="2" fillId="0" borderId="0" xfId="1" applyFont="1" applyAlignment="1">
      <alignment horizontal="left" indent="2"/>
    </xf>
    <xf numFmtId="164" fontId="2" fillId="0" borderId="0" xfId="1" applyNumberFormat="1" applyFont="1" applyFill="1"/>
    <xf numFmtId="0" fontId="2" fillId="0" borderId="0" xfId="1" applyFont="1" applyFill="1" applyAlignment="1">
      <alignment horizontal="left" indent="2"/>
    </xf>
    <xf numFmtId="0" fontId="1" fillId="0" borderId="0" xfId="1" applyFill="1"/>
    <xf numFmtId="0" fontId="4" fillId="0" borderId="0" xfId="2"/>
    <xf numFmtId="4" fontId="2" fillId="0" borderId="0" xfId="1" applyNumberFormat="1" applyFont="1" applyFill="1"/>
    <xf numFmtId="0" fontId="1" fillId="0" borderId="0" xfId="1" applyFont="1" applyFill="1"/>
    <xf numFmtId="0" fontId="2" fillId="0" borderId="0" xfId="1" applyFont="1" applyFill="1"/>
    <xf numFmtId="0" fontId="2" fillId="0" borderId="0" xfId="1" applyFont="1" applyFill="1" applyAlignment="1">
      <alignment horizontal="right"/>
    </xf>
    <xf numFmtId="0" fontId="1" fillId="0" borderId="0" xfId="1" applyFont="1" applyFill="1" applyBorder="1"/>
    <xf numFmtId="0" fontId="2" fillId="0" borderId="0" xfId="1" applyFont="1" applyFill="1" applyBorder="1"/>
    <xf numFmtId="0" fontId="7" fillId="0" borderId="0" xfId="1" applyFont="1" applyAlignment="1">
      <alignment horizontal="center" vertical="center"/>
    </xf>
    <xf numFmtId="0" fontId="7" fillId="0" borderId="0" xfId="1" applyFont="1" applyFill="1" applyAlignment="1"/>
  </cellXfs>
  <cellStyles count="20">
    <cellStyle name="Normal" xfId="0" builtinId="0"/>
    <cellStyle name="Normal 10 2" xfId="4"/>
    <cellStyle name="Normal 10 2 2" xfId="5"/>
    <cellStyle name="Normal 10 3" xfId="6"/>
    <cellStyle name="Normal 12 2" xfId="7"/>
    <cellStyle name="Normal 12 3" xfId="8"/>
    <cellStyle name="Normal 19" xfId="9"/>
    <cellStyle name="Normal 2" xfId="10"/>
    <cellStyle name="Normal 2 2" xfId="11"/>
    <cellStyle name="Normal 2 2 2" xfId="12"/>
    <cellStyle name="Normal 2 2 2 2" xfId="13"/>
    <cellStyle name="Normal 2 2 3" xfId="14"/>
    <cellStyle name="Normal 2 3" xfId="15"/>
    <cellStyle name="Normal 2 3 2" xfId="16"/>
    <cellStyle name="Normal 2 4" xfId="17"/>
    <cellStyle name="Normal 2 4 2" xfId="1"/>
    <cellStyle name="Normal 3 2" xfId="18"/>
    <cellStyle name="Normal 3 2 2" xfId="19"/>
    <cellStyle name="Normal_pobesc20082009" xfId="2"/>
    <cellStyle name="Normal_poblac9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273168309973995E-2"/>
          <c:y val="0.16440446538647899"/>
          <c:w val="0.86431755244938802"/>
          <c:h val="0.58823616055712602"/>
        </c:manualLayout>
      </c:layout>
      <c:barChart>
        <c:barDir val="col"/>
        <c:grouping val="percentStacked"/>
        <c:varyColors val="0"/>
        <c:ser>
          <c:idx val="0"/>
          <c:order val="0"/>
          <c:tx>
            <c:v>Hombres</c:v>
          </c:tx>
          <c:spPr>
            <a:solidFill>
              <a:srgbClr val="25406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'primer ingreso por sexo'!$A$7:$A$17</c:f>
              <c:strCache>
                <c:ptCount val="11"/>
                <c:pt idx="0">
                  <c:v>Total</c:v>
                </c:pt>
                <c:pt idx="2">
                  <c:v>Ciencias físico matemáticas e ingenierías</c:v>
                </c:pt>
                <c:pt idx="3">
                  <c:v>Ciencias biológicas, químicas y de la salud</c:v>
                </c:pt>
                <c:pt idx="4">
                  <c:v>Ciencias sociales</c:v>
                </c:pt>
                <c:pt idx="5">
                  <c:v>Humanidades y artes</c:v>
                </c:pt>
                <c:pt idx="7">
                  <c:v>Ciencias físico matemáticas e ingenierías</c:v>
                </c:pt>
                <c:pt idx="8">
                  <c:v>Ciencias biológicas, químicas y de la salud</c:v>
                </c:pt>
                <c:pt idx="9">
                  <c:v>Ciencias sociales</c:v>
                </c:pt>
                <c:pt idx="10">
                  <c:v>Humanidades y artes</c:v>
                </c:pt>
              </c:strCache>
            </c:strRef>
          </c:cat>
          <c:val>
            <c:numRef>
              <c:f>'primer ingreso por sexo'!$C$7:$C$17</c:f>
              <c:numCache>
                <c:formatCode>#,##0.0</c:formatCode>
                <c:ptCount val="11"/>
                <c:pt idx="0">
                  <c:v>49.410085355551026</c:v>
                </c:pt>
                <c:pt idx="2">
                  <c:v>68.214036138564438</c:v>
                </c:pt>
                <c:pt idx="3">
                  <c:v>34.95801761212369</c:v>
                </c:pt>
                <c:pt idx="4">
                  <c:v>48.934525247644359</c:v>
                </c:pt>
                <c:pt idx="5">
                  <c:v>38.443135811556864</c:v>
                </c:pt>
                <c:pt idx="7">
                  <c:v>72.881355932203391</c:v>
                </c:pt>
                <c:pt idx="8">
                  <c:v>42.804710200336444</c:v>
                </c:pt>
                <c:pt idx="9">
                  <c:v>48.940809968847354</c:v>
                </c:pt>
                <c:pt idx="10">
                  <c:v>49.686192468619247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91D-A84F-853E-23178D45A9DA}"/>
            </c:ext>
          </c:extLst>
        </c:ser>
        <c:ser>
          <c:idx val="1"/>
          <c:order val="1"/>
          <c:tx>
            <c:v>Mujeres</c:v>
          </c:tx>
          <c:spPr>
            <a:solidFill>
              <a:srgbClr val="31859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'primer ingreso por sexo'!$A$7:$A$17</c:f>
              <c:strCache>
                <c:ptCount val="11"/>
                <c:pt idx="0">
                  <c:v>Total</c:v>
                </c:pt>
                <c:pt idx="2">
                  <c:v>Ciencias físico matemáticas e ingenierías</c:v>
                </c:pt>
                <c:pt idx="3">
                  <c:v>Ciencias biológicas, químicas y de la salud</c:v>
                </c:pt>
                <c:pt idx="4">
                  <c:v>Ciencias sociales</c:v>
                </c:pt>
                <c:pt idx="5">
                  <c:v>Humanidades y artes</c:v>
                </c:pt>
                <c:pt idx="7">
                  <c:v>Ciencias físico matemáticas e ingenierías</c:v>
                </c:pt>
                <c:pt idx="8">
                  <c:v>Ciencias biológicas, químicas y de la salud</c:v>
                </c:pt>
                <c:pt idx="9">
                  <c:v>Ciencias sociales</c:v>
                </c:pt>
                <c:pt idx="10">
                  <c:v>Humanidades y artes</c:v>
                </c:pt>
              </c:strCache>
            </c:strRef>
          </c:cat>
          <c:val>
            <c:numRef>
              <c:f>'primer ingreso por sexo'!$E$7:$E$17</c:f>
              <c:numCache>
                <c:formatCode>#,##0.0</c:formatCode>
                <c:ptCount val="11"/>
                <c:pt idx="0">
                  <c:v>50.589914644448974</c:v>
                </c:pt>
                <c:pt idx="2">
                  <c:v>31.785963861435562</c:v>
                </c:pt>
                <c:pt idx="3">
                  <c:v>65.041982387876303</c:v>
                </c:pt>
                <c:pt idx="4">
                  <c:v>51.065474752355641</c:v>
                </c:pt>
                <c:pt idx="5">
                  <c:v>61.556864188443136</c:v>
                </c:pt>
                <c:pt idx="7">
                  <c:v>27.118644067796609</c:v>
                </c:pt>
                <c:pt idx="8">
                  <c:v>57.195289799663563</c:v>
                </c:pt>
                <c:pt idx="9">
                  <c:v>51.059190031152646</c:v>
                </c:pt>
                <c:pt idx="10">
                  <c:v>50.313807531380746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91D-A84F-853E-23178D45A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6080768"/>
        <c:axId val="66082688"/>
      </c:barChart>
      <c:catAx>
        <c:axId val="66080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96969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66082688"/>
        <c:crosses val="autoZero"/>
        <c:auto val="0"/>
        <c:lblAlgn val="ctr"/>
        <c:lblOffset val="50"/>
        <c:tickLblSkip val="1"/>
        <c:tickMarkSkip val="1"/>
        <c:noMultiLvlLbl val="0"/>
      </c:catAx>
      <c:valAx>
        <c:axId val="66082688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969696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66080768"/>
        <c:crosses val="autoZero"/>
        <c:crossBetween val="between"/>
        <c:majorUnit val="0.1"/>
      </c:valAx>
      <c:spPr>
        <a:solidFill>
          <a:srgbClr val="FFFFFF"/>
        </a:solidFill>
        <a:ln w="12700">
          <a:solidFill>
            <a:srgbClr val="969696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1316905636659002"/>
          <c:y val="0.840269007097451"/>
          <c:w val="0.19341579331902101"/>
          <c:h val="4.2953048286131702E-2"/>
        </c:manualLayout>
      </c:layout>
      <c:overlay val="0"/>
      <c:spPr>
        <a:solidFill>
          <a:srgbClr val="FFFFFF"/>
        </a:solidFill>
        <a:ln w="3175">
          <a:solidFill>
            <a:srgbClr val="80808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&amp;D&amp;"Arial,Negrita"&amp;14Resumen Estadístico</c:oddHeader>
    </c:headerFooter>
    <c:pageMargins b="0.78740157480314898" l="1.9685039370078741" r="1.9685039370078741" t="0.78740157480314898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6350</xdr:rowOff>
    </xdr:from>
    <xdr:to>
      <xdr:col>13</xdr:col>
      <xdr:colOff>0</xdr:colOff>
      <xdr:row>46</xdr:row>
      <xdr:rowOff>158750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0.00226</cdr:x>
      <cdr:y>0.00412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="" xmlns:a16="http://schemas.microsoft.com/office/drawing/2014/main" id="{F7051DF0-8AFC-044B-8857-6B40288023A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0.00226</cdr:x>
      <cdr:y>0.00412</cdr:y>
    </cdr:to>
    <cdr:pic>
      <cdr:nvPicPr>
        <cdr:cNvPr id="4" name="chart">
          <a:extLst xmlns:a="http://schemas.openxmlformats.org/drawingml/2006/main">
            <a:ext uri="{FF2B5EF4-FFF2-40B4-BE49-F238E27FC236}">
              <a16:creationId xmlns="" xmlns:a16="http://schemas.microsoft.com/office/drawing/2014/main" id="{A28CDD95-9C7B-D74B-8FBE-0ED7B1B6268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0.00226</cdr:x>
      <cdr:y>0.00412</cdr:y>
    </cdr:to>
    <cdr:pic>
      <cdr:nvPicPr>
        <cdr:cNvPr id="6" name="chart">
          <a:extLst xmlns:a="http://schemas.openxmlformats.org/drawingml/2006/main">
            <a:ext uri="{FF2B5EF4-FFF2-40B4-BE49-F238E27FC236}">
              <a16:creationId xmlns="" xmlns:a16="http://schemas.microsoft.com/office/drawing/2014/main" id="{7E93F87E-7A5B-DB41-BF05-92235C80552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0.00226</cdr:x>
      <cdr:y>0.00412</cdr:y>
    </cdr:to>
    <cdr:pic>
      <cdr:nvPicPr>
        <cdr:cNvPr id="7" name="chart">
          <a:extLst xmlns:a="http://schemas.openxmlformats.org/drawingml/2006/main">
            <a:ext uri="{FF2B5EF4-FFF2-40B4-BE49-F238E27FC236}">
              <a16:creationId xmlns="" xmlns:a16="http://schemas.microsoft.com/office/drawing/2014/main" id="{7E619163-56D4-C543-B0F0-782322F4808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0.00226</cdr:x>
      <cdr:y>0.00412</cdr:y>
    </cdr:to>
    <cdr:pic>
      <cdr:nvPicPr>
        <cdr:cNvPr id="8" name="chart">
          <a:extLst xmlns:a="http://schemas.openxmlformats.org/drawingml/2006/main">
            <a:ext uri="{FF2B5EF4-FFF2-40B4-BE49-F238E27FC236}">
              <a16:creationId xmlns="" xmlns:a16="http://schemas.microsoft.com/office/drawing/2014/main" id="{5F2BC442-E253-4844-AEBB-0EE8E8D2950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0.05399</cdr:x>
      <cdr:y>0.13682</cdr:y>
    </cdr:from>
    <cdr:to>
      <cdr:x>0.93875</cdr:x>
      <cdr:y>0.18994</cdr:y>
    </cdr:to>
    <cdr:sp macro="" textlink="">
      <cdr:nvSpPr>
        <cdr:cNvPr id="10" name="9 CuadroTexto"/>
        <cdr:cNvSpPr txBox="1"/>
      </cdr:nvSpPr>
      <cdr:spPr>
        <a:xfrm xmlns:a="http://schemas.openxmlformats.org/drawingml/2006/main">
          <a:off x="918853" y="678285"/>
          <a:ext cx="9156315" cy="2928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s-MX"/>
        </a:p>
      </cdr:txBody>
    </cdr:sp>
  </cdr:relSizeAnchor>
  <cdr:relSizeAnchor xmlns:cdr="http://schemas.openxmlformats.org/drawingml/2006/chartDrawing">
    <cdr:from>
      <cdr:x>0.09405</cdr:x>
      <cdr:y>0.11419</cdr:y>
    </cdr:from>
    <cdr:to>
      <cdr:x>0.19115</cdr:x>
      <cdr:y>0.16513</cdr:y>
    </cdr:to>
    <cdr:sp macro="" textlink="">
      <cdr:nvSpPr>
        <cdr:cNvPr id="9" name="8 CuadroTexto"/>
        <cdr:cNvSpPr txBox="1"/>
      </cdr:nvSpPr>
      <cdr:spPr>
        <a:xfrm xmlns:a="http://schemas.openxmlformats.org/drawingml/2006/main">
          <a:off x="993775" y="825500"/>
          <a:ext cx="1025976" cy="3682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s-MX" sz="1100" b="1">
              <a:latin typeface="Arial" pitchFamily="34" charset="0"/>
              <a:cs typeface="Arial" pitchFamily="34" charset="0"/>
            </a:rPr>
            <a:t>Bachillerato</a:t>
          </a:r>
        </a:p>
      </cdr:txBody>
    </cdr:sp>
  </cdr:relSizeAnchor>
  <cdr:relSizeAnchor xmlns:cdr="http://schemas.openxmlformats.org/drawingml/2006/chartDrawing">
    <cdr:from>
      <cdr:x>0.28314</cdr:x>
      <cdr:y>0.10996</cdr:y>
    </cdr:from>
    <cdr:to>
      <cdr:x>0.5454</cdr:x>
      <cdr:y>0.16487</cdr:y>
    </cdr:to>
    <cdr:sp macro="" textlink="">
      <cdr:nvSpPr>
        <cdr:cNvPr id="11" name="10 CuadroTexto"/>
        <cdr:cNvSpPr txBox="1"/>
      </cdr:nvSpPr>
      <cdr:spPr>
        <a:xfrm xmlns:a="http://schemas.openxmlformats.org/drawingml/2006/main">
          <a:off x="3286125" y="780259"/>
          <a:ext cx="3028949" cy="3894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s-MX" sz="1100" b="1">
              <a:latin typeface="Arial" pitchFamily="34" charset="0"/>
              <a:cs typeface="Arial" pitchFamily="34" charset="0"/>
            </a:rPr>
            <a:t>Licenciatura</a:t>
          </a:r>
        </a:p>
      </cdr:txBody>
    </cdr:sp>
  </cdr:relSizeAnchor>
  <cdr:relSizeAnchor xmlns:cdr="http://schemas.openxmlformats.org/drawingml/2006/chartDrawing">
    <cdr:from>
      <cdr:x>0.77559</cdr:x>
      <cdr:y>0.1144</cdr:y>
    </cdr:from>
    <cdr:to>
      <cdr:x>0.85469</cdr:x>
      <cdr:y>0.16447</cdr:y>
    </cdr:to>
    <cdr:sp macro="" textlink="">
      <cdr:nvSpPr>
        <cdr:cNvPr id="12" name="11 CuadroTexto"/>
        <cdr:cNvSpPr txBox="1"/>
      </cdr:nvSpPr>
      <cdr:spPr>
        <a:xfrm xmlns:a="http://schemas.openxmlformats.org/drawingml/2006/main">
          <a:off x="11933526" y="763602"/>
          <a:ext cx="1235520" cy="3345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s-MX" sz="1100" b="1">
              <a:latin typeface="Arial" pitchFamily="34" charset="0"/>
              <a:cs typeface="Arial" pitchFamily="34" charset="0"/>
            </a:rPr>
            <a:t>Posgrado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20/agendaxls2020/2%20docencia/1%20pobesc%2020192020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:/@/MAIL/Acopio/1999/valida_a/posgr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 posgrado"/>
      <sheetName val="pe espec"/>
      <sheetName val="maestría y doctorado"/>
      <sheetName val="licenciatura"/>
      <sheetName val="15 carreras"/>
      <sheetName val="bachillerato"/>
      <sheetName val="inic y prop"/>
      <sheetName val="suayed"/>
      <sheetName val="suayed por modalidad"/>
      <sheetName val="suayed por modalidad y se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Z52"/>
  <sheetViews>
    <sheetView tabSelected="1" workbookViewId="0">
      <selection sqref="A1:M1"/>
    </sheetView>
  </sheetViews>
  <sheetFormatPr baseColWidth="10" defaultColWidth="10.85546875" defaultRowHeight="12.75" x14ac:dyDescent="0.2"/>
  <cols>
    <col min="1" max="1" width="36.85546875" style="2" customWidth="1"/>
    <col min="2" max="8" width="10.85546875" style="2"/>
    <col min="9" max="16384" width="10.85546875" style="1"/>
  </cols>
  <sheetData>
    <row r="1" spans="1:26" ht="15" customHeight="1" x14ac:dyDescent="0.2">
      <c r="A1" s="25" t="s">
        <v>13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6"/>
      <c r="O1" s="26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15" customHeight="1" x14ac:dyDescent="0.2">
      <c r="A2" s="25" t="s">
        <v>12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6"/>
      <c r="O2" s="26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5" customHeight="1" x14ac:dyDescent="0.2">
      <c r="A3" s="25" t="s">
        <v>11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</row>
    <row r="4" spans="1:26" s="4" customFormat="1" ht="12" customHeight="1" x14ac:dyDescent="0.2">
      <c r="A4" s="3"/>
      <c r="B4" s="3"/>
      <c r="C4" s="3"/>
      <c r="D4" s="3"/>
      <c r="E4" s="3"/>
      <c r="F4" s="3"/>
      <c r="G4" s="3"/>
      <c r="H4" s="3"/>
    </row>
    <row r="5" spans="1:26" s="4" customFormat="1" ht="12" customHeight="1" x14ac:dyDescent="0.2">
      <c r="A5" s="24"/>
      <c r="B5" s="24"/>
      <c r="C5" s="24"/>
      <c r="D5" s="24"/>
      <c r="E5" s="24"/>
      <c r="F5" s="24"/>
      <c r="G5" s="24"/>
      <c r="H5" s="24"/>
      <c r="I5" s="23"/>
      <c r="J5" s="23"/>
      <c r="K5" s="23"/>
      <c r="L5" s="23"/>
      <c r="M5" s="23"/>
    </row>
    <row r="6" spans="1:26" x14ac:dyDescent="0.2">
      <c r="A6" s="16"/>
      <c r="B6" s="22" t="s">
        <v>10</v>
      </c>
      <c r="C6" s="22"/>
      <c r="D6" s="22" t="s">
        <v>9</v>
      </c>
      <c r="E6" s="22"/>
      <c r="F6" s="22" t="s">
        <v>8</v>
      </c>
      <c r="G6" s="22"/>
      <c r="H6" s="21"/>
      <c r="I6" s="20"/>
      <c r="J6" s="20"/>
      <c r="K6" s="20"/>
      <c r="L6" s="20"/>
      <c r="M6" s="20"/>
    </row>
    <row r="7" spans="1:26" x14ac:dyDescent="0.2">
      <c r="A7" s="16" t="s">
        <v>8</v>
      </c>
      <c r="B7" s="13">
        <v>16961</v>
      </c>
      <c r="C7" s="15">
        <f>+B7/F7*100</f>
        <v>49.410085355551026</v>
      </c>
      <c r="D7" s="13">
        <v>17366</v>
      </c>
      <c r="E7" s="15">
        <f>+D7/$F7*100</f>
        <v>50.589914644448974</v>
      </c>
      <c r="F7" s="13">
        <f>SUM(B7,D7)</f>
        <v>34327</v>
      </c>
      <c r="G7" s="15">
        <f>+F7/$F7*100</f>
        <v>100</v>
      </c>
      <c r="H7" s="21" t="s">
        <v>7</v>
      </c>
      <c r="I7" s="20"/>
      <c r="J7" s="20"/>
      <c r="K7" s="20"/>
      <c r="L7" s="20"/>
      <c r="M7" s="20"/>
    </row>
    <row r="8" spans="1:26" x14ac:dyDescent="0.2">
      <c r="A8" s="16"/>
      <c r="B8" s="13"/>
      <c r="C8" s="15"/>
      <c r="D8" s="13"/>
      <c r="E8" s="15"/>
      <c r="F8" s="13"/>
      <c r="G8" s="15"/>
      <c r="H8" s="21"/>
      <c r="I8" s="20"/>
      <c r="J8" s="20"/>
      <c r="K8" s="20"/>
      <c r="L8" s="20"/>
      <c r="M8" s="20"/>
    </row>
    <row r="9" spans="1:26" x14ac:dyDescent="0.2">
      <c r="A9" s="16" t="s">
        <v>5</v>
      </c>
      <c r="B9" s="13">
        <v>6833</v>
      </c>
      <c r="C9" s="15">
        <f>+B9/F9*100</f>
        <v>68.214036138564438</v>
      </c>
      <c r="D9" s="13">
        <v>3184</v>
      </c>
      <c r="E9" s="15">
        <f>+D9/$F9*100</f>
        <v>31.785963861435562</v>
      </c>
      <c r="F9" s="13">
        <f>SUM(B9,D9)</f>
        <v>10017</v>
      </c>
      <c r="G9" s="15">
        <f>+F9/$F9*100</f>
        <v>100</v>
      </c>
      <c r="H9" s="21" t="s">
        <v>6</v>
      </c>
      <c r="I9" s="20"/>
      <c r="J9" s="20"/>
      <c r="K9" s="20"/>
      <c r="L9" s="20"/>
      <c r="M9" s="20"/>
    </row>
    <row r="10" spans="1:26" x14ac:dyDescent="0.2">
      <c r="A10" s="16" t="s">
        <v>3</v>
      </c>
      <c r="B10" s="13">
        <v>5121</v>
      </c>
      <c r="C10" s="15">
        <f>+B10/F10*100</f>
        <v>34.95801761212369</v>
      </c>
      <c r="D10" s="13">
        <v>9528</v>
      </c>
      <c r="E10" s="15">
        <f>+D10/$F10*100</f>
        <v>65.041982387876303</v>
      </c>
      <c r="F10" s="13">
        <f>SUM(B10,D10)</f>
        <v>14649</v>
      </c>
      <c r="G10" s="15">
        <f>+F10/$F10*100</f>
        <v>100</v>
      </c>
      <c r="H10" s="21"/>
      <c r="I10" s="20"/>
      <c r="J10" s="20"/>
      <c r="K10" s="20"/>
      <c r="L10" s="20"/>
      <c r="M10" s="20"/>
    </row>
    <row r="11" spans="1:26" x14ac:dyDescent="0.2">
      <c r="A11" s="16" t="s">
        <v>2</v>
      </c>
      <c r="B11" s="13">
        <v>10127</v>
      </c>
      <c r="C11" s="15">
        <f>+B11/F11*100</f>
        <v>48.934525247644359</v>
      </c>
      <c r="D11" s="13">
        <v>10568</v>
      </c>
      <c r="E11" s="15">
        <f>+D11/$F11*100</f>
        <v>51.065474752355641</v>
      </c>
      <c r="F11" s="13">
        <f>SUM(B11,D11)</f>
        <v>20695</v>
      </c>
      <c r="G11" s="15">
        <f>+F11/$F11*100</f>
        <v>100</v>
      </c>
      <c r="H11" s="21"/>
      <c r="I11" s="20"/>
      <c r="J11" s="20"/>
      <c r="K11" s="20"/>
      <c r="L11" s="20"/>
      <c r="M11" s="20"/>
    </row>
    <row r="12" spans="1:26" x14ac:dyDescent="0.2">
      <c r="A12" s="16" t="s">
        <v>1</v>
      </c>
      <c r="B12" s="13">
        <v>2089</v>
      </c>
      <c r="C12" s="15">
        <f>+B12/F12*100</f>
        <v>38.443135811556864</v>
      </c>
      <c r="D12" s="13">
        <v>3345</v>
      </c>
      <c r="E12" s="15">
        <f>+D12/$F12*100</f>
        <v>61.556864188443136</v>
      </c>
      <c r="F12" s="13">
        <f>SUM(B12,D12)</f>
        <v>5434</v>
      </c>
      <c r="G12" s="15">
        <f>+F12/$F12*100</f>
        <v>100</v>
      </c>
    </row>
    <row r="13" spans="1:26" x14ac:dyDescent="0.2">
      <c r="A13" s="16"/>
      <c r="B13" s="13">
        <f>SUM(B9:B12)</f>
        <v>24170</v>
      </c>
      <c r="C13" s="15"/>
      <c r="D13" s="13">
        <f>SUM(D9:D12)</f>
        <v>26625</v>
      </c>
      <c r="E13" s="19"/>
      <c r="F13" s="13">
        <f>SUM(F9:F12)</f>
        <v>50795</v>
      </c>
      <c r="G13" s="13">
        <f>SUM(G9:G12)</f>
        <v>400</v>
      </c>
    </row>
    <row r="14" spans="1:26" x14ac:dyDescent="0.2">
      <c r="A14" s="16" t="s">
        <v>5</v>
      </c>
      <c r="B14" s="13">
        <v>989</v>
      </c>
      <c r="C14" s="15">
        <f>+B14/F14*100</f>
        <v>72.881355932203391</v>
      </c>
      <c r="D14" s="13">
        <v>368</v>
      </c>
      <c r="E14" s="15">
        <f>+D14/$F14*100</f>
        <v>27.118644067796609</v>
      </c>
      <c r="F14" s="13">
        <f>SUM(B14,D14)</f>
        <v>1357</v>
      </c>
      <c r="G14" s="15">
        <f>+F14/$F14*100</f>
        <v>100</v>
      </c>
      <c r="H14" s="2" t="s">
        <v>4</v>
      </c>
    </row>
    <row r="15" spans="1:26" x14ac:dyDescent="0.2">
      <c r="A15" s="16" t="s">
        <v>3</v>
      </c>
      <c r="B15" s="13">
        <v>2799</v>
      </c>
      <c r="C15" s="15">
        <f>+B15/F15*100</f>
        <v>42.804710200336444</v>
      </c>
      <c r="D15" s="13">
        <v>3740</v>
      </c>
      <c r="E15" s="15">
        <f>+D15/$F15*100</f>
        <v>57.195289799663563</v>
      </c>
      <c r="F15" s="13">
        <f>SUM(B15,D15)</f>
        <v>6539</v>
      </c>
      <c r="G15" s="15">
        <f>+F15/$F15*100</f>
        <v>100</v>
      </c>
    </row>
    <row r="16" spans="1:26" x14ac:dyDescent="0.2">
      <c r="A16" s="16" t="s">
        <v>2</v>
      </c>
      <c r="B16" s="13">
        <v>1571</v>
      </c>
      <c r="C16" s="15">
        <f>+B16/F16*100</f>
        <v>48.940809968847354</v>
      </c>
      <c r="D16" s="13">
        <v>1639</v>
      </c>
      <c r="E16" s="15">
        <f>+D16/$F16*100</f>
        <v>51.059190031152646</v>
      </c>
      <c r="F16" s="13">
        <f>SUM(B16,D16)</f>
        <v>3210</v>
      </c>
      <c r="G16" s="15">
        <f>+F16/$F16*100</f>
        <v>100</v>
      </c>
      <c r="N16" s="17"/>
      <c r="O16" s="18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x14ac:dyDescent="0.2">
      <c r="A17" s="16" t="s">
        <v>1</v>
      </c>
      <c r="B17" s="13">
        <v>475</v>
      </c>
      <c r="C17" s="15">
        <f>+B17/F17*100</f>
        <v>49.686192468619247</v>
      </c>
      <c r="D17" s="13">
        <v>481</v>
      </c>
      <c r="E17" s="15">
        <f>+D17/$F17*100</f>
        <v>50.313807531380746</v>
      </c>
      <c r="F17" s="13">
        <f>SUM(B17,D17)</f>
        <v>956</v>
      </c>
      <c r="G17" s="15">
        <f>+F17/$F17*100</f>
        <v>100</v>
      </c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x14ac:dyDescent="0.2">
      <c r="A18" s="16"/>
      <c r="B18" s="13">
        <f>SUM(B14:B17)</f>
        <v>5834</v>
      </c>
      <c r="C18" s="15"/>
      <c r="D18" s="13">
        <f>SUM(D14:D17)</f>
        <v>6228</v>
      </c>
      <c r="E18" s="13"/>
      <c r="F18" s="13">
        <f>SUM(F14:F17)</f>
        <v>12062</v>
      </c>
      <c r="G18" s="13"/>
    </row>
    <row r="19" spans="1:26" x14ac:dyDescent="0.2">
      <c r="A19" s="14"/>
      <c r="B19" s="13"/>
    </row>
    <row r="21" spans="1:26" x14ac:dyDescent="0.2">
      <c r="E21" s="12"/>
      <c r="F21" s="12"/>
    </row>
    <row r="22" spans="1:26" x14ac:dyDescent="0.2">
      <c r="E22" s="11"/>
      <c r="F22" s="11"/>
    </row>
    <row r="27" spans="1:26" x14ac:dyDescent="0.2">
      <c r="A27" s="10"/>
      <c r="C27" s="9"/>
      <c r="D27" s="9"/>
    </row>
    <row r="28" spans="1:26" x14ac:dyDescent="0.2">
      <c r="A28" s="3"/>
      <c r="B28" s="9"/>
      <c r="C28" s="3"/>
      <c r="D28" s="3"/>
      <c r="E28" s="3"/>
      <c r="F28" s="3"/>
    </row>
    <row r="29" spans="1:26" x14ac:dyDescent="0.2">
      <c r="B29" s="3"/>
      <c r="C29" s="3"/>
      <c r="D29" s="3"/>
      <c r="E29" s="3"/>
      <c r="F29" s="3"/>
    </row>
    <row r="30" spans="1:26" x14ac:dyDescent="0.2">
      <c r="B30" s="3"/>
      <c r="C30" s="6"/>
      <c r="D30" s="8"/>
      <c r="E30" s="6"/>
      <c r="F30" s="6"/>
      <c r="G30" s="6"/>
      <c r="H30" s="6"/>
      <c r="I30" s="7"/>
      <c r="J30" s="7"/>
    </row>
    <row r="31" spans="1:26" x14ac:dyDescent="0.2">
      <c r="B31" s="6"/>
    </row>
    <row r="49" spans="1:8" x14ac:dyDescent="0.2">
      <c r="A49" s="5" t="s">
        <v>0</v>
      </c>
    </row>
    <row r="51" spans="1:8" s="4" customFormat="1" x14ac:dyDescent="0.2">
      <c r="A51" s="3"/>
      <c r="B51" s="2"/>
      <c r="C51" s="3"/>
      <c r="D51" s="3"/>
      <c r="E51" s="3"/>
      <c r="F51" s="3"/>
      <c r="G51" s="3"/>
      <c r="H51" s="3"/>
    </row>
    <row r="52" spans="1:8" x14ac:dyDescent="0.2">
      <c r="B52" s="3"/>
    </row>
  </sheetData>
  <mergeCells count="3">
    <mergeCell ref="A1:M1"/>
    <mergeCell ref="A2:M2"/>
    <mergeCell ref="A3:M3"/>
  </mergeCells>
  <printOptions horizontalCentered="1"/>
  <pageMargins left="0.59" right="0.59" top="0.59" bottom="0.59" header="0.39000000000000007" footer="0.39000000000000007"/>
  <pageSetup scale="7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primer ingreso por sexo</vt:lpstr>
      <vt:lpstr>'primer ingreso por sexo'!Área_de_impresión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2020-05-19T18:22:46Z</dcterms:created>
  <dcterms:modified xsi:type="dcterms:W3CDTF">2020-05-19T18:23:04Z</dcterms:modified>
</cp:coreProperties>
</file>