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tención a la salud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B7" i="1" s="1"/>
  <c r="B12" i="1"/>
  <c r="B20" i="1"/>
  <c r="B24" i="1"/>
  <c r="B23" i="1" s="1"/>
  <c r="B27" i="1"/>
  <c r="B32" i="1"/>
  <c r="B36" i="1"/>
  <c r="B31" i="1" s="1"/>
  <c r="B43" i="1"/>
  <c r="B49" i="1"/>
  <c r="B58" i="1"/>
  <c r="B71" i="1"/>
  <c r="B76" i="1"/>
  <c r="B93" i="1"/>
  <c r="B100" i="1"/>
  <c r="B101" i="1"/>
  <c r="B197" i="1"/>
</calcChain>
</file>

<file path=xl/sharedStrings.xml><?xml version="1.0" encoding="utf-8"?>
<sst xmlns="http://schemas.openxmlformats.org/spreadsheetml/2006/main" count="186" uniqueCount="176">
  <si>
    <t>FUENTE: Dirección General de Atención a la Salud, 2019.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</si>
  <si>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cifras contenidas en esta información abarcan las actividades realizadas en Ciudad Universitaria, los planteles de la zona metropolitana de la CDMX y los ubicados en otras entidades federativas.</t>
    </r>
  </si>
  <si>
    <t>Artículos publicados en revistas especializadas</t>
  </si>
  <si>
    <t>Actividades de Investigación</t>
  </si>
  <si>
    <t>Ponentes especialistas</t>
  </si>
  <si>
    <t>Alumnos graduados</t>
  </si>
  <si>
    <t>Alumnos inscritos</t>
  </si>
  <si>
    <t>XII Diplomado "Género, Violencia Familiar y Adicciones", conjuntamente con Centros de Integración Juvenil A.C.</t>
  </si>
  <si>
    <t>OTRAS ACTIVIDADES</t>
  </si>
  <si>
    <t xml:space="preserve">   En trabajos de investigación</t>
  </si>
  <si>
    <t xml:space="preserve">      En congresos, simposia y otras actividades académicas </t>
  </si>
  <si>
    <t xml:space="preserve">      En programas de radio</t>
  </si>
  <si>
    <t xml:space="preserve">   Promedio de asistentes a las videoconferencias</t>
  </si>
  <si>
    <t xml:space="preserve">   Promedio de asistentes a las sesiones clínico radiológicas</t>
  </si>
  <si>
    <t xml:space="preserve">      Promedio de asistentes a las sesiones académicas</t>
  </si>
  <si>
    <t xml:space="preserve">   Promedio de asistentes a las sesiones generales</t>
  </si>
  <si>
    <t xml:space="preserve">   Promedio de asistentes a las sesiones de inducción al servicio social</t>
  </si>
  <si>
    <t>Participantes</t>
  </si>
  <si>
    <t xml:space="preserve">   Trabajos de investigación</t>
  </si>
  <si>
    <t xml:space="preserve">   Sesiones clínico-radiológicas </t>
  </si>
  <si>
    <t xml:space="preserve">   Trabajos presentados por los pasantes en las sesiones académicas</t>
  </si>
  <si>
    <t xml:space="preserve">      Congresos, simposia y otras actividades académicas </t>
  </si>
  <si>
    <t xml:space="preserve">   Videoconferencias</t>
  </si>
  <si>
    <t xml:space="preserve">   Sesiones clínico radiológicas</t>
  </si>
  <si>
    <t xml:space="preserve">   Trabajos presentados en sesiones académicas </t>
  </si>
  <si>
    <t xml:space="preserve">      Sesiones académicas</t>
  </si>
  <si>
    <t xml:space="preserve">   Sesiones Generales</t>
  </si>
  <si>
    <t xml:space="preserve">   Sesiones de inducción al servicio social</t>
  </si>
  <si>
    <t xml:space="preserve">Actividades </t>
  </si>
  <si>
    <t>Alumnos en servicio social</t>
  </si>
  <si>
    <t>SERVICIO SOCIAL</t>
  </si>
  <si>
    <t>Operativos y asesorías contra fauna nociva</t>
  </si>
  <si>
    <t>Servicios para control de insectos y roedores realizados</t>
  </si>
  <si>
    <t>Programa de Control ecológico y fauna nociva</t>
  </si>
  <si>
    <t>Reconocimientos otorgados por la Comisión de Alimentos a expendios que cumplieron con índices de excelencia, durante 2018</t>
  </si>
  <si>
    <t>Visitas de verificación de los integrantes de la Comisión de Alimentos de la UNAM</t>
  </si>
  <si>
    <t>Barras y cafeterías participantes en el programa de evaluación</t>
  </si>
  <si>
    <t>Sesiones</t>
  </si>
  <si>
    <t>Comisión de Alimentos de la UNAM</t>
  </si>
  <si>
    <t>Asistentes a las sesiones sobre manejo higiénico de alimentos y disposición de la basura</t>
  </si>
  <si>
    <t>Sesiones de capacitación sobre el manejo higiénico de alimentos y disposición de la basura para empleados de expendios autorizados</t>
  </si>
  <si>
    <t>Muestras de agua potable para análisis microbiológico</t>
  </si>
  <si>
    <t>Muestras de alimentos y superficies tomadas para análisis</t>
  </si>
  <si>
    <t>Visitas a expendios autorizados para venta de alimentos</t>
  </si>
  <si>
    <t>Expendios de alimentos autorizados</t>
  </si>
  <si>
    <t>Programa de Vigilancia de Higiene de los alimentos</t>
  </si>
  <si>
    <t>Dictámenes sobre instalaciones</t>
  </si>
  <si>
    <t>Determinaciones de campo sobre potabilidad del agua</t>
  </si>
  <si>
    <t>Visitas realizadas a instalaciones universitarias</t>
  </si>
  <si>
    <r>
      <t xml:space="preserve">   </t>
    </r>
    <r>
      <rPr>
        <sz val="10"/>
        <color theme="1"/>
        <rFont val="Arial"/>
        <family val="2"/>
      </rPr>
      <t xml:space="preserve">Instalaciones universitarias supervisadas </t>
    </r>
  </si>
  <si>
    <t>Saneamiento de las instalaciones</t>
  </si>
  <si>
    <t>SALUD  AMBIENTAL</t>
  </si>
  <si>
    <t xml:space="preserve">   Animaciones compartidas</t>
  </si>
  <si>
    <t xml:space="preserve">   Imágenes compartidas</t>
  </si>
  <si>
    <t>Twitter</t>
  </si>
  <si>
    <t xml:space="preserve">   Seguidores</t>
  </si>
  <si>
    <t xml:space="preserve">   Visualizaciones</t>
  </si>
  <si>
    <t xml:space="preserve">   Audios de programa de radio</t>
  </si>
  <si>
    <t xml:space="preserve">   Videos</t>
  </si>
  <si>
    <t>YouTube</t>
  </si>
  <si>
    <t xml:space="preserve">   Atención de consultas de información</t>
  </si>
  <si>
    <t xml:space="preserve">   Likes</t>
  </si>
  <si>
    <t>Facebook</t>
  </si>
  <si>
    <t>Redes Sociales</t>
  </si>
  <si>
    <t>Promedio de conexiones remotas por videoconferencia</t>
  </si>
  <si>
    <t>Invitados especiales a las videoconferencias</t>
  </si>
  <si>
    <t>Videoconferencias con temas específicos sobre salud del adolescente y adulto joven</t>
  </si>
  <si>
    <t>Invitados especiales al programa de radio</t>
  </si>
  <si>
    <t>Programas de radio producidos desde Radio UNAM</t>
  </si>
  <si>
    <t>Correos electrónicos enviados a alumnos con temas sobre promoción para la salud</t>
  </si>
  <si>
    <t>Temas de promoción para la salud enviadas al correo electrónico de cada alumno</t>
  </si>
  <si>
    <t>Carteles de promoción para la salud</t>
  </si>
  <si>
    <t>Promocionales de salud incluidas en la pagina web</t>
  </si>
  <si>
    <t>Publicaciones en Gacetas (UNAM, CCH , ENP y de las FES)</t>
  </si>
  <si>
    <t>Población impactada con los spots sobre salud en el Centro Médico Universitario</t>
  </si>
  <si>
    <t>Spots proyectados en la sala de espera en el Centro Médico Universitario</t>
  </si>
  <si>
    <t>Comunicación para la Salud</t>
  </si>
  <si>
    <t>Artículos varios entregados</t>
  </si>
  <si>
    <t>Materiales impresos entregados</t>
  </si>
  <si>
    <t>Auxiliares de salud bucal entregados</t>
  </si>
  <si>
    <t>Condones entregados de manera informada</t>
  </si>
  <si>
    <t>Alumnos participantes</t>
  </si>
  <si>
    <t>Promotores adolescentes de bachillerato participantes</t>
  </si>
  <si>
    <t>Promedio de instituciones participantes por evento</t>
  </si>
  <si>
    <t>Eventos realizados en las facultades y escuelas</t>
  </si>
  <si>
    <t>Ferias de la Salud</t>
  </si>
  <si>
    <t>Recordatorios vía correo electrónico a los alumnos incluidos en los grupos de riesgo que deben recibir vacuna contra influenza estacional</t>
  </si>
  <si>
    <t>Otras acciones</t>
  </si>
  <si>
    <t xml:space="preserve">       Periodo octubre-diciembre</t>
  </si>
  <si>
    <t xml:space="preserve">       Periodo enero-marzo</t>
  </si>
  <si>
    <t xml:space="preserve">Influenza Estacional </t>
  </si>
  <si>
    <t xml:space="preserve">          Antirrábica Humana (dos dosis)</t>
  </si>
  <si>
    <t xml:space="preserve">    Esquemas preventivos </t>
  </si>
  <si>
    <t xml:space="preserve">          En el Centro Médico Universitario (Tétanos-Difteria y Hepatitis B)</t>
  </si>
  <si>
    <t xml:space="preserve">       Durante la Jornadas Médica de Bienvenida (Tétanos-Difteria y Hepatitis B)</t>
  </si>
  <si>
    <t xml:space="preserve">   Para completar el esquema vacunal previsto</t>
  </si>
  <si>
    <t>Total de vacunas aplicadas</t>
  </si>
  <si>
    <t>Acciones sobre enfermedades prevenibles por vacunación</t>
  </si>
  <si>
    <t>Aplicados en otras instituciones educativas</t>
  </si>
  <si>
    <t xml:space="preserve">Alumnos de 4° año de licenciatura del sistema escolarizado                                                   </t>
  </si>
  <si>
    <t>Alumnos de nuevo a licenciatura del SUAyED (enero y agosto)</t>
  </si>
  <si>
    <t>Alumnos de nuevo ingreso a bachillerato y licenciatura escolarizado</t>
  </si>
  <si>
    <t>Exámenes Médico Automatizado (EMA) aplicados</t>
  </si>
  <si>
    <t>Sesiones informativas a padres de familia</t>
  </si>
  <si>
    <t>Padres de familia de bachillerato participantes</t>
  </si>
  <si>
    <t>Materiales impresos</t>
  </si>
  <si>
    <t>Alumnos que activaron durante la JMB el seguro médico del estudiante del IMSS</t>
  </si>
  <si>
    <t>Sesiones informativas</t>
  </si>
  <si>
    <t>Jornada Médica de Bienvenida para los Alumnos de primer ingreso (JMB)</t>
  </si>
  <si>
    <t>PREVENCIÓN, EDUCACIÓN Y FOMENTO PARA LA SALUD</t>
  </si>
  <si>
    <t xml:space="preserve">  Personal asistente a cursos externos</t>
  </si>
  <si>
    <t xml:space="preserve">  Asistentes a los cursos interanuales</t>
  </si>
  <si>
    <t xml:space="preserve">  Asistentes a las sesiones departamentales</t>
  </si>
  <si>
    <t xml:space="preserve">  Asistentes a las sesiones generales</t>
  </si>
  <si>
    <t>Asistentes</t>
  </si>
  <si>
    <t xml:space="preserve">  Cursos externos de actualización a los que asistió personal de la DGAS</t>
  </si>
  <si>
    <t xml:space="preserve">  Cursos interanuales para el personal de salud</t>
  </si>
  <si>
    <t xml:space="preserve">  Sesiones departamentales para el personal de salud</t>
  </si>
  <si>
    <t xml:space="preserve">  Sesiones generales en el Centro Médico Universitario</t>
  </si>
  <si>
    <t xml:space="preserve">  Eventos</t>
  </si>
  <si>
    <t>Actividades de capacitación y educación continua</t>
  </si>
  <si>
    <t>Constancias de permanencia por recibir una atención de salud</t>
  </si>
  <si>
    <t>Gestión para atención de trabajadores de la UNAM en la CLIDDA del ISSSTE</t>
  </si>
  <si>
    <t>Estudios socioeconómicos realizados a los pacientes</t>
  </si>
  <si>
    <t xml:space="preserve">Encuestas sobre calidad del servicio </t>
  </si>
  <si>
    <t xml:space="preserve">   Otras acciones</t>
  </si>
  <si>
    <t>Donantes</t>
  </si>
  <si>
    <t xml:space="preserve">Campañas </t>
  </si>
  <si>
    <t xml:space="preserve">   Donación altruista de sangre</t>
  </si>
  <si>
    <t>Pacientes referidos a otros establecimientos de salud</t>
  </si>
  <si>
    <t xml:space="preserve">Alumnos referidos al IMSS                                                                 </t>
  </si>
  <si>
    <t xml:space="preserve">Referencia de pacientes a otras instituciones </t>
  </si>
  <si>
    <t xml:space="preserve">   Total de citas programadas a pacientes para su atención en el CMU</t>
  </si>
  <si>
    <t>Trabajo Social</t>
  </si>
  <si>
    <t>Toma de muestras para detección de cáncer cervicouterino</t>
  </si>
  <si>
    <t xml:space="preserve">Otras acciones de enfermería  (vendajes, suturas, limpieza de heridas, yesos, aplicación de inyecciones, etc.)                                                         </t>
  </si>
  <si>
    <t>Apoyo a la consulta de urgencias</t>
  </si>
  <si>
    <t>Apoyo a la consulta de odontología general y especializada</t>
  </si>
  <si>
    <t>Apoyo a la consulta de medicina general y especializada</t>
  </si>
  <si>
    <t>Enfermería</t>
  </si>
  <si>
    <t>Electrocardiografías</t>
  </si>
  <si>
    <t>Diagnósticos por imagen y ultrasonografía</t>
  </si>
  <si>
    <t>Exámenes de microbiología sanitaria</t>
  </si>
  <si>
    <t>Exámenes clínicos de laboratorio</t>
  </si>
  <si>
    <t>Servicios auxiliares de diagnóstico y tratamiento</t>
  </si>
  <si>
    <t xml:space="preserve">    Casos positivos a VIH</t>
  </si>
  <si>
    <t xml:space="preserve">    Referencias para la toma de pruebas de tamizaje de VIH al IMSS</t>
  </si>
  <si>
    <t xml:space="preserve">    Técnica de autoexploración de mama</t>
  </si>
  <si>
    <t xml:space="preserve">     Prevención de cáncer cervicouterino</t>
  </si>
  <si>
    <t>Orientaciones</t>
  </si>
  <si>
    <t xml:space="preserve">      Por correo electrónico</t>
  </si>
  <si>
    <t xml:space="preserve">      Telefónicas</t>
  </si>
  <si>
    <t xml:space="preserve">      Presenciales</t>
  </si>
  <si>
    <t>Asesorías sobre aspectos relacionados con el autocuidado de la salud</t>
  </si>
  <si>
    <t>Asesorías y Orientaciones</t>
  </si>
  <si>
    <t xml:space="preserve">   Pacientes trasladados al Centro Médico Universitario</t>
  </si>
  <si>
    <t xml:space="preserve">   Pacientes trasladados a otras instituciones médicas</t>
  </si>
  <si>
    <t xml:space="preserve">     Pacientes trasladados en ambulancia                                                                     </t>
  </si>
  <si>
    <t xml:space="preserve">    Pacientes atendidos en eventos especiales</t>
  </si>
  <si>
    <t xml:space="preserve">       En Ciudad Universitaria</t>
  </si>
  <si>
    <t xml:space="preserve">  Atendidos en el lugar del accidente                                                                </t>
  </si>
  <si>
    <t xml:space="preserve">Pacientes atendidos                                                                  </t>
  </si>
  <si>
    <t xml:space="preserve">   Eventos institucionales, deportivos  y socioculturales cubiertos por la DGAS</t>
  </si>
  <si>
    <t xml:space="preserve">    Servicios de ambulancias en CU</t>
  </si>
  <si>
    <t>Servicios realizados</t>
  </si>
  <si>
    <t>Atención prehospitalaria (Servicio de Ambulancias)</t>
  </si>
  <si>
    <t xml:space="preserve">     En los consultorios de los planteles del área metropolitana (PAM)</t>
  </si>
  <si>
    <t xml:space="preserve">     En el Centro Médico Universitario</t>
  </si>
  <si>
    <t>Consultas de psicología</t>
  </si>
  <si>
    <t>Consultas de odontología general, especializada y urgencias</t>
  </si>
  <si>
    <t xml:space="preserve">     Examen médico a aspirantes de empleo UNAM</t>
  </si>
  <si>
    <t>Consultas de medicina general, especializada y urgencias médicas</t>
  </si>
  <si>
    <t>Consultas otorgadas</t>
  </si>
  <si>
    <t>ATENCIÓN MÉDICA</t>
  </si>
  <si>
    <r>
      <t>ATENCIÓN A LA SALUD</t>
    </r>
    <r>
      <rPr>
        <b/>
        <vertAlign val="superscript"/>
        <sz val="10"/>
        <rFont val="Arial"/>
        <family val="2"/>
      </rPr>
      <t>a</t>
    </r>
  </si>
  <si>
    <t>UNAM. ATENCIÓN A LA COMUNIDAD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</si>
</sst>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8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1" xfId="1" applyFont="1" applyBorder="1" applyAlignment="1">
      <alignment vertical="center"/>
    </xf>
    <xf numFmtId="3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3" fontId="7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5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right"/>
    </xf>
    <xf numFmtId="1" fontId="6" fillId="0" borderId="0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8">
    <cellStyle name="Millares 2" xfId="2"/>
    <cellStyle name="Millares 2 2" xfId="3"/>
    <cellStyle name="Normal" xfId="0" builtinId="0"/>
    <cellStyle name="Normal 2" xfId="4"/>
    <cellStyle name="Normal 2 2" xfId="5"/>
    <cellStyle name="Normal 3" xfId="6"/>
    <cellStyle name="Normal 4" xfId="7"/>
    <cellStyle name="Normal_servic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5%20apoyo%20a%20la%20actividad%20institucional/5%20servicios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ción"/>
      <sheetName val="atención a la comunidad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211"/>
  <sheetViews>
    <sheetView tabSelected="1" zoomScaleNormal="100" workbookViewId="0">
      <selection sqref="A1:B1"/>
    </sheetView>
  </sheetViews>
  <sheetFormatPr baseColWidth="10" defaultColWidth="10.85546875" defaultRowHeight="12.75" x14ac:dyDescent="0.2"/>
  <cols>
    <col min="1" max="1" width="114.85546875" style="1" customWidth="1"/>
    <col min="2" max="2" width="12.85546875" style="2" customWidth="1"/>
    <col min="3" max="16384" width="10.85546875" style="1"/>
  </cols>
  <sheetData>
    <row r="1" spans="1:4" ht="15" customHeight="1" x14ac:dyDescent="0.2">
      <c r="A1" s="36" t="s">
        <v>175</v>
      </c>
      <c r="B1" s="36"/>
    </row>
    <row r="2" spans="1:4" ht="15" customHeight="1" x14ac:dyDescent="0.2">
      <c r="A2" s="36" t="s">
        <v>174</v>
      </c>
      <c r="B2" s="36"/>
    </row>
    <row r="3" spans="1:4" ht="15" customHeight="1" x14ac:dyDescent="0.2">
      <c r="A3" s="35">
        <v>2019</v>
      </c>
      <c r="B3" s="35"/>
    </row>
    <row r="4" spans="1:4" x14ac:dyDescent="0.2">
      <c r="A4" s="34"/>
      <c r="B4" s="33"/>
    </row>
    <row r="5" spans="1:4" ht="9" customHeight="1" x14ac:dyDescent="0.2">
      <c r="A5" s="32"/>
      <c r="B5" s="31"/>
    </row>
    <row r="6" spans="1:4" ht="16.5" customHeight="1" x14ac:dyDescent="0.2">
      <c r="A6" s="30" t="s">
        <v>173</v>
      </c>
      <c r="B6" s="29"/>
    </row>
    <row r="7" spans="1:4" ht="15" customHeight="1" x14ac:dyDescent="0.2">
      <c r="A7" s="10" t="s">
        <v>172</v>
      </c>
      <c r="B7" s="28">
        <f>+B8+B12+B15</f>
        <v>146287</v>
      </c>
    </row>
    <row r="8" spans="1:4" ht="15" customHeight="1" x14ac:dyDescent="0.2">
      <c r="A8" s="25" t="s">
        <v>171</v>
      </c>
      <c r="B8" s="9">
        <f>+B9+B10+B11</f>
        <v>124735</v>
      </c>
    </row>
    <row r="9" spans="1:4" ht="15" customHeight="1" x14ac:dyDescent="0.2">
      <c r="A9" s="11" t="s">
        <v>167</v>
      </c>
      <c r="B9" s="7">
        <v>39706</v>
      </c>
      <c r="D9" s="27"/>
    </row>
    <row r="10" spans="1:4" ht="15" customHeight="1" x14ac:dyDescent="0.2">
      <c r="A10" s="11" t="s">
        <v>166</v>
      </c>
      <c r="B10" s="7">
        <v>84448</v>
      </c>
      <c r="D10" s="27"/>
    </row>
    <row r="11" spans="1:4" ht="15" customHeight="1" x14ac:dyDescent="0.2">
      <c r="A11" s="11" t="s">
        <v>170</v>
      </c>
      <c r="B11" s="7">
        <v>581</v>
      </c>
      <c r="D11" s="27"/>
    </row>
    <row r="12" spans="1:4" ht="15" customHeight="1" x14ac:dyDescent="0.2">
      <c r="A12" s="25" t="s">
        <v>169</v>
      </c>
      <c r="B12" s="9">
        <f>SUM(B13:B14)</f>
        <v>14855</v>
      </c>
      <c r="D12" s="27"/>
    </row>
    <row r="13" spans="1:4" ht="15" customHeight="1" x14ac:dyDescent="0.2">
      <c r="A13" s="11" t="s">
        <v>167</v>
      </c>
      <c r="B13" s="7">
        <v>8698</v>
      </c>
      <c r="D13" s="27"/>
    </row>
    <row r="14" spans="1:4" ht="15" customHeight="1" x14ac:dyDescent="0.2">
      <c r="A14" s="11" t="s">
        <v>166</v>
      </c>
      <c r="B14" s="7">
        <v>6157</v>
      </c>
    </row>
    <row r="15" spans="1:4" ht="15" customHeight="1" x14ac:dyDescent="0.2">
      <c r="A15" s="25" t="s">
        <v>168</v>
      </c>
      <c r="B15" s="9">
        <v>6697</v>
      </c>
    </row>
    <row r="16" spans="1:4" ht="15" customHeight="1" x14ac:dyDescent="0.2">
      <c r="A16" s="11" t="s">
        <v>167</v>
      </c>
      <c r="B16" s="7">
        <v>3296</v>
      </c>
    </row>
    <row r="17" spans="1:4" ht="15" customHeight="1" x14ac:dyDescent="0.2">
      <c r="A17" s="11" t="s">
        <v>166</v>
      </c>
      <c r="B17" s="7">
        <v>3401</v>
      </c>
      <c r="C17" s="26"/>
      <c r="D17" s="26"/>
    </row>
    <row r="18" spans="1:4" ht="9" customHeight="1" x14ac:dyDescent="0.2">
      <c r="A18" s="11"/>
      <c r="B18" s="12"/>
      <c r="C18" s="26"/>
      <c r="D18" s="26"/>
    </row>
    <row r="19" spans="1:4" ht="15" customHeight="1" x14ac:dyDescent="0.2">
      <c r="A19" s="10" t="s">
        <v>165</v>
      </c>
      <c r="B19" s="15"/>
      <c r="C19" s="26"/>
      <c r="D19" s="26"/>
    </row>
    <row r="20" spans="1:4" ht="15" customHeight="1" x14ac:dyDescent="0.2">
      <c r="A20" s="17" t="s">
        <v>164</v>
      </c>
      <c r="B20" s="9">
        <f>SUM(B21:B22)</f>
        <v>1559</v>
      </c>
    </row>
    <row r="21" spans="1:4" ht="15" customHeight="1" x14ac:dyDescent="0.2">
      <c r="A21" s="8" t="s">
        <v>163</v>
      </c>
      <c r="B21" s="7">
        <v>1520</v>
      </c>
      <c r="C21" s="26"/>
      <c r="D21" s="26"/>
    </row>
    <row r="22" spans="1:4" ht="15" customHeight="1" x14ac:dyDescent="0.2">
      <c r="A22" s="8" t="s">
        <v>162</v>
      </c>
      <c r="B22" s="7">
        <v>39</v>
      </c>
    </row>
    <row r="23" spans="1:4" ht="15" customHeight="1" x14ac:dyDescent="0.2">
      <c r="A23" s="17" t="s">
        <v>161</v>
      </c>
      <c r="B23" s="9">
        <f>+B24+B27</f>
        <v>1644</v>
      </c>
    </row>
    <row r="24" spans="1:4" ht="15" customHeight="1" x14ac:dyDescent="0.2">
      <c r="A24" s="25" t="s">
        <v>160</v>
      </c>
      <c r="B24" s="9">
        <f>+B25+B26</f>
        <v>794</v>
      </c>
    </row>
    <row r="25" spans="1:4" ht="15" customHeight="1" x14ac:dyDescent="0.2">
      <c r="A25" s="11" t="s">
        <v>159</v>
      </c>
      <c r="B25" s="15">
        <v>548</v>
      </c>
    </row>
    <row r="26" spans="1:4" ht="15" customHeight="1" x14ac:dyDescent="0.2">
      <c r="A26" s="23" t="s">
        <v>158</v>
      </c>
      <c r="B26" s="7">
        <v>246</v>
      </c>
    </row>
    <row r="27" spans="1:4" ht="15" customHeight="1" x14ac:dyDescent="0.2">
      <c r="A27" s="17" t="s">
        <v>157</v>
      </c>
      <c r="B27" s="9">
        <f>SUM(B28:B29)</f>
        <v>850</v>
      </c>
    </row>
    <row r="28" spans="1:4" ht="15" customHeight="1" x14ac:dyDescent="0.2">
      <c r="A28" s="23" t="s">
        <v>156</v>
      </c>
      <c r="B28" s="7">
        <v>368</v>
      </c>
    </row>
    <row r="29" spans="1:4" ht="15" customHeight="1" x14ac:dyDescent="0.2">
      <c r="A29" s="23" t="s">
        <v>155</v>
      </c>
      <c r="B29" s="7">
        <v>482</v>
      </c>
    </row>
    <row r="30" spans="1:4" ht="9" customHeight="1" x14ac:dyDescent="0.2">
      <c r="A30" s="23"/>
      <c r="B30" s="7"/>
    </row>
    <row r="31" spans="1:4" ht="15" customHeight="1" x14ac:dyDescent="0.2">
      <c r="A31" s="14" t="s">
        <v>154</v>
      </c>
      <c r="B31" s="9">
        <f>+B32+B36</f>
        <v>7093</v>
      </c>
    </row>
    <row r="32" spans="1:4" ht="15" customHeight="1" x14ac:dyDescent="0.2">
      <c r="A32" s="17" t="s">
        <v>153</v>
      </c>
      <c r="B32" s="9">
        <f>SUM(B33:B35)</f>
        <v>2625</v>
      </c>
    </row>
    <row r="33" spans="1:2" ht="15" customHeight="1" x14ac:dyDescent="0.2">
      <c r="A33" s="24" t="s">
        <v>152</v>
      </c>
      <c r="B33" s="15">
        <v>1078</v>
      </c>
    </row>
    <row r="34" spans="1:2" ht="15" customHeight="1" x14ac:dyDescent="0.2">
      <c r="A34" s="8" t="s">
        <v>151</v>
      </c>
      <c r="B34" s="15">
        <v>906</v>
      </c>
    </row>
    <row r="35" spans="1:2" ht="15" customHeight="1" x14ac:dyDescent="0.2">
      <c r="A35" s="8" t="s">
        <v>150</v>
      </c>
      <c r="B35" s="15">
        <v>641</v>
      </c>
    </row>
    <row r="36" spans="1:2" ht="15" customHeight="1" x14ac:dyDescent="0.2">
      <c r="A36" s="17" t="s">
        <v>149</v>
      </c>
      <c r="B36" s="9">
        <f>SUM(B37:B38)</f>
        <v>4468</v>
      </c>
    </row>
    <row r="37" spans="1:2" ht="15" customHeight="1" x14ac:dyDescent="0.2">
      <c r="A37" s="8" t="s">
        <v>148</v>
      </c>
      <c r="B37" s="7">
        <v>2234</v>
      </c>
    </row>
    <row r="38" spans="1:2" ht="15" customHeight="1" x14ac:dyDescent="0.2">
      <c r="A38" s="8" t="s">
        <v>147</v>
      </c>
      <c r="B38" s="7">
        <v>2234</v>
      </c>
    </row>
    <row r="39" spans="1:2" ht="15" customHeight="1" x14ac:dyDescent="0.2">
      <c r="A39" s="17" t="s">
        <v>87</v>
      </c>
      <c r="B39" s="7"/>
    </row>
    <row r="40" spans="1:2" ht="15" customHeight="1" x14ac:dyDescent="0.2">
      <c r="A40" s="8" t="s">
        <v>146</v>
      </c>
      <c r="B40" s="9">
        <v>59</v>
      </c>
    </row>
    <row r="41" spans="1:2" ht="15" customHeight="1" x14ac:dyDescent="0.2">
      <c r="A41" s="8" t="s">
        <v>145</v>
      </c>
      <c r="B41" s="9">
        <v>0</v>
      </c>
    </row>
    <row r="42" spans="1:2" ht="9" customHeight="1" x14ac:dyDescent="0.2">
      <c r="A42" s="23"/>
      <c r="B42" s="7"/>
    </row>
    <row r="43" spans="1:2" ht="15" customHeight="1" x14ac:dyDescent="0.2">
      <c r="A43" s="10" t="s">
        <v>144</v>
      </c>
      <c r="B43" s="9">
        <f>SUM(B44:B47)</f>
        <v>38280</v>
      </c>
    </row>
    <row r="44" spans="1:2" ht="15" customHeight="1" x14ac:dyDescent="0.2">
      <c r="A44" s="8" t="s">
        <v>143</v>
      </c>
      <c r="B44" s="7">
        <v>31523</v>
      </c>
    </row>
    <row r="45" spans="1:2" ht="15" customHeight="1" x14ac:dyDescent="0.2">
      <c r="A45" s="24" t="s">
        <v>142</v>
      </c>
      <c r="B45" s="7">
        <v>3436</v>
      </c>
    </row>
    <row r="46" spans="1:2" ht="15" customHeight="1" x14ac:dyDescent="0.2">
      <c r="A46" s="8" t="s">
        <v>141</v>
      </c>
      <c r="B46" s="7">
        <v>3086</v>
      </c>
    </row>
    <row r="47" spans="1:2" ht="15" customHeight="1" x14ac:dyDescent="0.2">
      <c r="A47" s="8" t="s">
        <v>140</v>
      </c>
      <c r="B47" s="7">
        <v>235</v>
      </c>
    </row>
    <row r="48" spans="1:2" ht="9" customHeight="1" x14ac:dyDescent="0.2">
      <c r="A48" s="11"/>
      <c r="B48" s="12"/>
    </row>
    <row r="49" spans="1:2" ht="15" customHeight="1" x14ac:dyDescent="0.2">
      <c r="A49" s="10" t="s">
        <v>139</v>
      </c>
      <c r="B49" s="9">
        <f>SUM(B50:B54)</f>
        <v>166161</v>
      </c>
    </row>
    <row r="50" spans="1:2" ht="15" customHeight="1" x14ac:dyDescent="0.2">
      <c r="A50" s="8" t="s">
        <v>138</v>
      </c>
      <c r="B50" s="7">
        <v>122524</v>
      </c>
    </row>
    <row r="51" spans="1:2" ht="15" customHeight="1" x14ac:dyDescent="0.2">
      <c r="A51" s="8" t="s">
        <v>137</v>
      </c>
      <c r="B51" s="7">
        <v>14855</v>
      </c>
    </row>
    <row r="52" spans="1:2" ht="15" customHeight="1" x14ac:dyDescent="0.2">
      <c r="A52" s="8" t="s">
        <v>136</v>
      </c>
      <c r="B52" s="7">
        <v>4074</v>
      </c>
    </row>
    <row r="53" spans="1:2" ht="15" customHeight="1" x14ac:dyDescent="0.2">
      <c r="A53" s="18" t="s">
        <v>135</v>
      </c>
      <c r="B53" s="7">
        <v>22474</v>
      </c>
    </row>
    <row r="54" spans="1:2" ht="15" customHeight="1" x14ac:dyDescent="0.2">
      <c r="A54" s="8" t="s">
        <v>134</v>
      </c>
      <c r="B54" s="7">
        <v>2234</v>
      </c>
    </row>
    <row r="55" spans="1:2" ht="9" customHeight="1" x14ac:dyDescent="0.2">
      <c r="A55" s="18"/>
      <c r="B55" s="7"/>
    </row>
    <row r="56" spans="1:2" ht="15" customHeight="1" x14ac:dyDescent="0.2">
      <c r="A56" s="10" t="s">
        <v>133</v>
      </c>
      <c r="B56" s="15"/>
    </row>
    <row r="57" spans="1:2" ht="15" customHeight="1" x14ac:dyDescent="0.2">
      <c r="A57" s="10" t="s">
        <v>132</v>
      </c>
      <c r="B57" s="9">
        <v>54364</v>
      </c>
    </row>
    <row r="58" spans="1:2" ht="15" customHeight="1" x14ac:dyDescent="0.2">
      <c r="A58" s="13" t="s">
        <v>131</v>
      </c>
      <c r="B58" s="9">
        <f>+B59+B60</f>
        <v>2160</v>
      </c>
    </row>
    <row r="59" spans="1:2" ht="15" customHeight="1" x14ac:dyDescent="0.2">
      <c r="A59" s="23" t="s">
        <v>130</v>
      </c>
      <c r="B59" s="7">
        <v>1666</v>
      </c>
    </row>
    <row r="60" spans="1:2" ht="15" customHeight="1" x14ac:dyDescent="0.2">
      <c r="A60" s="23" t="s">
        <v>129</v>
      </c>
      <c r="B60" s="7">
        <v>494</v>
      </c>
    </row>
    <row r="61" spans="1:2" ht="15" customHeight="1" x14ac:dyDescent="0.2">
      <c r="A61" s="10" t="s">
        <v>128</v>
      </c>
      <c r="B61" s="9"/>
    </row>
    <row r="62" spans="1:2" x14ac:dyDescent="0.2">
      <c r="A62" s="11" t="s">
        <v>127</v>
      </c>
      <c r="B62" s="7">
        <v>70</v>
      </c>
    </row>
    <row r="63" spans="1:2" ht="15" customHeight="1" x14ac:dyDescent="0.2">
      <c r="A63" s="11" t="s">
        <v>126</v>
      </c>
      <c r="B63" s="7">
        <v>2143</v>
      </c>
    </row>
    <row r="64" spans="1:2" ht="15" customHeight="1" x14ac:dyDescent="0.2">
      <c r="A64" s="10" t="s">
        <v>125</v>
      </c>
      <c r="B64" s="9"/>
    </row>
    <row r="65" spans="1:2" ht="15" customHeight="1" x14ac:dyDescent="0.2">
      <c r="A65" s="11" t="s">
        <v>124</v>
      </c>
      <c r="B65" s="7">
        <v>5000</v>
      </c>
    </row>
    <row r="66" spans="1:2" ht="15" customHeight="1" x14ac:dyDescent="0.2">
      <c r="A66" s="11" t="s">
        <v>123</v>
      </c>
      <c r="B66" s="7">
        <v>392</v>
      </c>
    </row>
    <row r="67" spans="1:2" ht="15" customHeight="1" x14ac:dyDescent="0.2">
      <c r="A67" s="11" t="s">
        <v>122</v>
      </c>
      <c r="B67" s="7">
        <v>1167</v>
      </c>
    </row>
    <row r="68" spans="1:2" ht="15" customHeight="1" x14ac:dyDescent="0.2">
      <c r="A68" s="11" t="s">
        <v>121</v>
      </c>
      <c r="B68" s="7">
        <v>271</v>
      </c>
    </row>
    <row r="69" spans="1:2" ht="9" customHeight="1" x14ac:dyDescent="0.2">
      <c r="A69" s="11"/>
      <c r="B69" s="7"/>
    </row>
    <row r="70" spans="1:2" ht="15" customHeight="1" x14ac:dyDescent="0.2">
      <c r="A70" s="22" t="s">
        <v>120</v>
      </c>
      <c r="B70" s="7"/>
    </row>
    <row r="71" spans="1:2" ht="15" customHeight="1" x14ac:dyDescent="0.2">
      <c r="A71" s="22" t="s">
        <v>119</v>
      </c>
      <c r="B71" s="9">
        <f>SUM(B72:B75)</f>
        <v>106</v>
      </c>
    </row>
    <row r="72" spans="1:2" ht="15" customHeight="1" x14ac:dyDescent="0.2">
      <c r="A72" s="8" t="s">
        <v>118</v>
      </c>
      <c r="B72" s="7">
        <v>16</v>
      </c>
    </row>
    <row r="73" spans="1:2" ht="15" customHeight="1" x14ac:dyDescent="0.2">
      <c r="A73" s="8" t="s">
        <v>117</v>
      </c>
      <c r="B73" s="7">
        <v>31</v>
      </c>
    </row>
    <row r="74" spans="1:2" ht="15" customHeight="1" x14ac:dyDescent="0.2">
      <c r="A74" s="8" t="s">
        <v>116</v>
      </c>
      <c r="B74" s="7">
        <v>3</v>
      </c>
    </row>
    <row r="75" spans="1:2" ht="15" customHeight="1" x14ac:dyDescent="0.2">
      <c r="A75" s="8" t="s">
        <v>115</v>
      </c>
      <c r="B75" s="7">
        <v>56</v>
      </c>
    </row>
    <row r="76" spans="1:2" x14ac:dyDescent="0.2">
      <c r="A76" s="17" t="s">
        <v>114</v>
      </c>
      <c r="B76" s="9">
        <f>SUM(B77:B80)</f>
        <v>2286</v>
      </c>
    </row>
    <row r="77" spans="1:2" ht="15" customHeight="1" x14ac:dyDescent="0.2">
      <c r="A77" s="8" t="s">
        <v>113</v>
      </c>
      <c r="B77" s="7">
        <v>1280</v>
      </c>
    </row>
    <row r="78" spans="1:2" ht="15" customHeight="1" x14ac:dyDescent="0.2">
      <c r="A78" s="8" t="s">
        <v>112</v>
      </c>
      <c r="B78" s="7">
        <v>701</v>
      </c>
    </row>
    <row r="79" spans="1:2" ht="15" customHeight="1" x14ac:dyDescent="0.2">
      <c r="A79" s="8" t="s">
        <v>111</v>
      </c>
      <c r="B79" s="7">
        <v>224</v>
      </c>
    </row>
    <row r="80" spans="1:2" ht="15" customHeight="1" x14ac:dyDescent="0.2">
      <c r="A80" s="8" t="s">
        <v>110</v>
      </c>
      <c r="B80" s="7">
        <v>81</v>
      </c>
    </row>
    <row r="81" spans="1:2" ht="9" customHeight="1" x14ac:dyDescent="0.2">
      <c r="A81" s="8"/>
      <c r="B81" s="7"/>
    </row>
    <row r="82" spans="1:2" ht="15" customHeight="1" x14ac:dyDescent="0.2">
      <c r="A82" s="14" t="s">
        <v>109</v>
      </c>
      <c r="B82" s="7"/>
    </row>
    <row r="83" spans="1:2" ht="15" customHeight="1" x14ac:dyDescent="0.2">
      <c r="A83" s="10" t="s">
        <v>108</v>
      </c>
      <c r="B83" s="7"/>
    </row>
    <row r="84" spans="1:2" ht="15" customHeight="1" x14ac:dyDescent="0.2">
      <c r="A84" s="8" t="s">
        <v>81</v>
      </c>
      <c r="B84" s="7">
        <v>69507</v>
      </c>
    </row>
    <row r="85" spans="1:2" ht="15" customHeight="1" x14ac:dyDescent="0.2">
      <c r="A85" s="8" t="s">
        <v>107</v>
      </c>
      <c r="B85" s="7">
        <v>314</v>
      </c>
    </row>
    <row r="86" spans="1:2" ht="15" customHeight="1" x14ac:dyDescent="0.2">
      <c r="A86" s="8" t="s">
        <v>106</v>
      </c>
      <c r="B86" s="7">
        <v>27100</v>
      </c>
    </row>
    <row r="87" spans="1:2" ht="15" customHeight="1" x14ac:dyDescent="0.2">
      <c r="A87" s="8" t="s">
        <v>79</v>
      </c>
      <c r="B87" s="7">
        <v>217292</v>
      </c>
    </row>
    <row r="88" spans="1:2" ht="15" customHeight="1" x14ac:dyDescent="0.2">
      <c r="A88" s="8" t="s">
        <v>80</v>
      </c>
      <c r="B88" s="7">
        <v>144970</v>
      </c>
    </row>
    <row r="89" spans="1:2" ht="15" customHeight="1" x14ac:dyDescent="0.2">
      <c r="A89" s="8" t="s">
        <v>105</v>
      </c>
      <c r="B89" s="7">
        <v>139014</v>
      </c>
    </row>
    <row r="90" spans="1:2" ht="15" customHeight="1" x14ac:dyDescent="0.2">
      <c r="A90" s="8" t="s">
        <v>104</v>
      </c>
      <c r="B90" s="7">
        <v>8620</v>
      </c>
    </row>
    <row r="91" spans="1:2" ht="15" customHeight="1" x14ac:dyDescent="0.2">
      <c r="A91" s="8" t="s">
        <v>103</v>
      </c>
      <c r="B91" s="7">
        <v>91</v>
      </c>
    </row>
    <row r="92" spans="1:2" ht="9" customHeight="1" x14ac:dyDescent="0.2">
      <c r="A92" s="8"/>
      <c r="B92" s="7"/>
    </row>
    <row r="93" spans="1:2" s="16" customFormat="1" ht="15" customHeight="1" x14ac:dyDescent="0.2">
      <c r="A93" s="10" t="s">
        <v>102</v>
      </c>
      <c r="B93" s="9">
        <f>SUM(B94:B97)</f>
        <v>101574</v>
      </c>
    </row>
    <row r="94" spans="1:2" ht="15" customHeight="1" x14ac:dyDescent="0.2">
      <c r="A94" s="18" t="s">
        <v>101</v>
      </c>
      <c r="B94" s="7">
        <v>69507</v>
      </c>
    </row>
    <row r="95" spans="1:2" ht="15" customHeight="1" x14ac:dyDescent="0.2">
      <c r="A95" s="18" t="s">
        <v>100</v>
      </c>
      <c r="B95" s="7">
        <v>4928</v>
      </c>
    </row>
    <row r="96" spans="1:2" ht="15" customHeight="1" x14ac:dyDescent="0.2">
      <c r="A96" s="18" t="s">
        <v>99</v>
      </c>
      <c r="B96" s="7">
        <v>16001</v>
      </c>
    </row>
    <row r="97" spans="1:2" ht="15" customHeight="1" x14ac:dyDescent="0.2">
      <c r="A97" s="18" t="s">
        <v>98</v>
      </c>
      <c r="B97" s="7">
        <v>11138</v>
      </c>
    </row>
    <row r="98" spans="1:2" ht="9" customHeight="1" x14ac:dyDescent="0.2">
      <c r="A98" s="8"/>
      <c r="B98" s="7"/>
    </row>
    <row r="99" spans="1:2" ht="15" customHeight="1" x14ac:dyDescent="0.2">
      <c r="A99" s="10" t="s">
        <v>97</v>
      </c>
      <c r="B99" s="15"/>
    </row>
    <row r="100" spans="1:2" ht="15" customHeight="1" x14ac:dyDescent="0.2">
      <c r="A100" s="10" t="s">
        <v>96</v>
      </c>
      <c r="B100" s="9">
        <f>SUM(B102:B106)</f>
        <v>42513</v>
      </c>
    </row>
    <row r="101" spans="1:2" ht="15" customHeight="1" x14ac:dyDescent="0.2">
      <c r="A101" s="10" t="s">
        <v>95</v>
      </c>
      <c r="B101" s="9">
        <f>+B102+B103</f>
        <v>28504</v>
      </c>
    </row>
    <row r="102" spans="1:2" ht="15" customHeight="1" x14ac:dyDescent="0.2">
      <c r="A102" s="18" t="s">
        <v>94</v>
      </c>
      <c r="B102" s="7">
        <v>28269</v>
      </c>
    </row>
    <row r="103" spans="1:2" ht="15" customHeight="1" x14ac:dyDescent="0.2">
      <c r="A103" s="21" t="s">
        <v>93</v>
      </c>
      <c r="B103" s="7">
        <v>235</v>
      </c>
    </row>
    <row r="104" spans="1:2" ht="15" customHeight="1" x14ac:dyDescent="0.2">
      <c r="A104" s="10" t="s">
        <v>92</v>
      </c>
      <c r="B104" s="9">
        <v>1950</v>
      </c>
    </row>
    <row r="105" spans="1:2" ht="15" customHeight="1" x14ac:dyDescent="0.2">
      <c r="A105" s="21" t="s">
        <v>91</v>
      </c>
      <c r="B105" s="7">
        <v>1950</v>
      </c>
    </row>
    <row r="106" spans="1:2" ht="15" customHeight="1" x14ac:dyDescent="0.2">
      <c r="A106" s="13" t="s">
        <v>90</v>
      </c>
      <c r="B106" s="9">
        <v>10109</v>
      </c>
    </row>
    <row r="107" spans="1:2" ht="15" customHeight="1" x14ac:dyDescent="0.2">
      <c r="A107" s="18" t="s">
        <v>89</v>
      </c>
      <c r="B107" s="7">
        <v>9679</v>
      </c>
    </row>
    <row r="108" spans="1:2" ht="15" customHeight="1" x14ac:dyDescent="0.2">
      <c r="A108" s="18" t="s">
        <v>88</v>
      </c>
      <c r="B108" s="7">
        <v>430</v>
      </c>
    </row>
    <row r="109" spans="1:2" ht="15" customHeight="1" x14ac:dyDescent="0.2">
      <c r="A109" s="14" t="s">
        <v>87</v>
      </c>
      <c r="B109" s="15"/>
    </row>
    <row r="110" spans="1:2" ht="25.5" x14ac:dyDescent="0.2">
      <c r="A110" s="18" t="s">
        <v>86</v>
      </c>
      <c r="B110" s="7">
        <v>18850</v>
      </c>
    </row>
    <row r="111" spans="1:2" ht="9" customHeight="1" x14ac:dyDescent="0.2">
      <c r="A111" s="14"/>
      <c r="B111" s="7"/>
    </row>
    <row r="112" spans="1:2" ht="15" customHeight="1" x14ac:dyDescent="0.2">
      <c r="A112" s="14" t="s">
        <v>85</v>
      </c>
      <c r="B112" s="9"/>
    </row>
    <row r="113" spans="1:2" ht="15" customHeight="1" x14ac:dyDescent="0.2">
      <c r="A113" s="8" t="s">
        <v>84</v>
      </c>
      <c r="B113" s="7">
        <v>51</v>
      </c>
    </row>
    <row r="114" spans="1:2" ht="15" customHeight="1" x14ac:dyDescent="0.2">
      <c r="A114" s="8" t="s">
        <v>83</v>
      </c>
      <c r="B114" s="7">
        <v>18</v>
      </c>
    </row>
    <row r="115" spans="1:2" ht="15" customHeight="1" x14ac:dyDescent="0.2">
      <c r="A115" s="8" t="s">
        <v>82</v>
      </c>
      <c r="B115" s="7">
        <v>425</v>
      </c>
    </row>
    <row r="116" spans="1:2" ht="15" customHeight="1" x14ac:dyDescent="0.2">
      <c r="A116" s="8" t="s">
        <v>81</v>
      </c>
      <c r="B116" s="7">
        <v>72230</v>
      </c>
    </row>
    <row r="117" spans="1:2" ht="15" customHeight="1" x14ac:dyDescent="0.2">
      <c r="A117" s="8" t="s">
        <v>80</v>
      </c>
      <c r="B117" s="7">
        <v>76510</v>
      </c>
    </row>
    <row r="118" spans="1:2" ht="15" customHeight="1" x14ac:dyDescent="0.2">
      <c r="A118" s="18" t="s">
        <v>79</v>
      </c>
      <c r="B118" s="7">
        <v>19846</v>
      </c>
    </row>
    <row r="119" spans="1:2" ht="15" customHeight="1" x14ac:dyDescent="0.2">
      <c r="A119" s="8" t="s">
        <v>78</v>
      </c>
      <c r="B119" s="7">
        <v>124366</v>
      </c>
    </row>
    <row r="120" spans="1:2" ht="15" customHeight="1" x14ac:dyDescent="0.2">
      <c r="A120" s="8" t="s">
        <v>77</v>
      </c>
      <c r="B120" s="7">
        <v>17521</v>
      </c>
    </row>
    <row r="121" spans="1:2" ht="9" customHeight="1" x14ac:dyDescent="0.2">
      <c r="A121" s="8"/>
      <c r="B121" s="7"/>
    </row>
    <row r="122" spans="1:2" ht="15" customHeight="1" x14ac:dyDescent="0.2">
      <c r="A122" s="14" t="s">
        <v>76</v>
      </c>
      <c r="B122" s="15"/>
    </row>
    <row r="123" spans="1:2" ht="15" customHeight="1" x14ac:dyDescent="0.2">
      <c r="A123" s="8" t="s">
        <v>75</v>
      </c>
      <c r="B123" s="7">
        <v>36000</v>
      </c>
    </row>
    <row r="124" spans="1:2" ht="15" customHeight="1" x14ac:dyDescent="0.2">
      <c r="A124" s="8" t="s">
        <v>74</v>
      </c>
      <c r="B124" s="7">
        <v>131360</v>
      </c>
    </row>
    <row r="125" spans="1:2" ht="15" customHeight="1" x14ac:dyDescent="0.2">
      <c r="A125" s="8" t="s">
        <v>73</v>
      </c>
      <c r="B125" s="7">
        <v>248</v>
      </c>
    </row>
    <row r="126" spans="1:2" ht="15" customHeight="1" x14ac:dyDescent="0.2">
      <c r="A126" s="8" t="s">
        <v>72</v>
      </c>
      <c r="B126" s="7">
        <v>44</v>
      </c>
    </row>
    <row r="127" spans="1:2" ht="15" customHeight="1" x14ac:dyDescent="0.2">
      <c r="A127" s="8" t="s">
        <v>71</v>
      </c>
      <c r="B127" s="7">
        <v>164</v>
      </c>
    </row>
    <row r="128" spans="1:2" ht="15" customHeight="1" x14ac:dyDescent="0.2">
      <c r="A128" s="18" t="s">
        <v>70</v>
      </c>
      <c r="B128" s="7">
        <v>49</v>
      </c>
    </row>
    <row r="129" spans="1:2" ht="15" customHeight="1" x14ac:dyDescent="0.2">
      <c r="A129" s="18" t="s">
        <v>69</v>
      </c>
      <c r="B129" s="7">
        <v>13155365</v>
      </c>
    </row>
    <row r="130" spans="1:2" ht="15" customHeight="1" x14ac:dyDescent="0.2">
      <c r="A130" s="8" t="s">
        <v>68</v>
      </c>
      <c r="B130" s="7">
        <v>52</v>
      </c>
    </row>
    <row r="131" spans="1:2" ht="15" customHeight="1" x14ac:dyDescent="0.2">
      <c r="A131" s="8" t="s">
        <v>67</v>
      </c>
      <c r="B131" s="7">
        <v>106</v>
      </c>
    </row>
    <row r="132" spans="1:2" ht="15" customHeight="1" x14ac:dyDescent="0.2">
      <c r="A132" s="8" t="s">
        <v>66</v>
      </c>
      <c r="B132" s="7">
        <v>17</v>
      </c>
    </row>
    <row r="133" spans="1:2" ht="15" customHeight="1" x14ac:dyDescent="0.2">
      <c r="A133" s="8" t="s">
        <v>65</v>
      </c>
      <c r="B133" s="7">
        <v>26</v>
      </c>
    </row>
    <row r="134" spans="1:2" ht="15" customHeight="1" x14ac:dyDescent="0.2">
      <c r="A134" s="8" t="s">
        <v>64</v>
      </c>
      <c r="B134" s="7">
        <v>48</v>
      </c>
    </row>
    <row r="135" spans="1:2" ht="9" customHeight="1" x14ac:dyDescent="0.2">
      <c r="A135" s="8"/>
      <c r="B135" s="9"/>
    </row>
    <row r="136" spans="1:2" ht="15" customHeight="1" x14ac:dyDescent="0.2">
      <c r="A136" s="10" t="s">
        <v>63</v>
      </c>
      <c r="B136" s="9"/>
    </row>
    <row r="137" spans="1:2" ht="15" customHeight="1" x14ac:dyDescent="0.2">
      <c r="A137" s="17" t="s">
        <v>62</v>
      </c>
      <c r="B137" s="9"/>
    </row>
    <row r="138" spans="1:2" ht="15" customHeight="1" x14ac:dyDescent="0.2">
      <c r="A138" s="8" t="s">
        <v>55</v>
      </c>
      <c r="B138" s="7">
        <v>380000</v>
      </c>
    </row>
    <row r="139" spans="1:2" ht="15" customHeight="1" x14ac:dyDescent="0.2">
      <c r="A139" s="8" t="s">
        <v>61</v>
      </c>
      <c r="B139" s="7">
        <v>320000</v>
      </c>
    </row>
    <row r="140" spans="1:2" ht="15" customHeight="1" x14ac:dyDescent="0.2">
      <c r="A140" s="8" t="s">
        <v>60</v>
      </c>
      <c r="B140" s="7">
        <v>73000</v>
      </c>
    </row>
    <row r="141" spans="1:2" ht="15" customHeight="1" x14ac:dyDescent="0.2">
      <c r="A141" s="17" t="s">
        <v>59</v>
      </c>
      <c r="B141" s="9"/>
    </row>
    <row r="142" spans="1:2" ht="15" customHeight="1" x14ac:dyDescent="0.2">
      <c r="A142" s="8" t="s">
        <v>58</v>
      </c>
      <c r="B142" s="7">
        <v>18</v>
      </c>
    </row>
    <row r="143" spans="1:2" ht="15" customHeight="1" x14ac:dyDescent="0.2">
      <c r="A143" s="8" t="s">
        <v>57</v>
      </c>
      <c r="B143" s="7">
        <v>44</v>
      </c>
    </row>
    <row r="144" spans="1:2" ht="15" customHeight="1" x14ac:dyDescent="0.2">
      <c r="A144" s="8" t="s">
        <v>56</v>
      </c>
      <c r="B144" s="7">
        <v>8500</v>
      </c>
    </row>
    <row r="145" spans="1:2" ht="15" customHeight="1" x14ac:dyDescent="0.2">
      <c r="A145" s="8" t="s">
        <v>55</v>
      </c>
      <c r="B145" s="7">
        <v>7200</v>
      </c>
    </row>
    <row r="146" spans="1:2" ht="15" customHeight="1" x14ac:dyDescent="0.2">
      <c r="A146" s="17" t="s">
        <v>54</v>
      </c>
      <c r="B146" s="9"/>
    </row>
    <row r="147" spans="1:2" ht="15" customHeight="1" x14ac:dyDescent="0.2">
      <c r="A147" s="8" t="s">
        <v>53</v>
      </c>
      <c r="B147" s="7">
        <v>172</v>
      </c>
    </row>
    <row r="148" spans="1:2" ht="15" customHeight="1" x14ac:dyDescent="0.2">
      <c r="A148" s="8" t="s">
        <v>52</v>
      </c>
      <c r="B148" s="7">
        <v>8</v>
      </c>
    </row>
    <row r="149" spans="1:2" ht="9" customHeight="1" x14ac:dyDescent="0.2">
      <c r="A149" s="8"/>
      <c r="B149" s="9"/>
    </row>
    <row r="150" spans="1:2" ht="15" customHeight="1" x14ac:dyDescent="0.2">
      <c r="A150" s="14" t="s">
        <v>51</v>
      </c>
      <c r="B150" s="15"/>
    </row>
    <row r="151" spans="1:2" ht="15" customHeight="1" x14ac:dyDescent="0.2">
      <c r="A151" s="10" t="s">
        <v>50</v>
      </c>
      <c r="B151" s="20"/>
    </row>
    <row r="152" spans="1:2" ht="15" customHeight="1" x14ac:dyDescent="0.2">
      <c r="A152" s="19" t="s">
        <v>49</v>
      </c>
      <c r="B152" s="15">
        <v>176</v>
      </c>
    </row>
    <row r="153" spans="1:2" ht="15" customHeight="1" x14ac:dyDescent="0.2">
      <c r="A153" s="8" t="s">
        <v>48</v>
      </c>
      <c r="B153" s="7">
        <v>477</v>
      </c>
    </row>
    <row r="154" spans="1:2" ht="15" customHeight="1" x14ac:dyDescent="0.2">
      <c r="A154" s="8" t="s">
        <v>41</v>
      </c>
      <c r="B154" s="7">
        <v>1170</v>
      </c>
    </row>
    <row r="155" spans="1:2" ht="15" customHeight="1" x14ac:dyDescent="0.2">
      <c r="A155" s="8" t="s">
        <v>47</v>
      </c>
      <c r="B155" s="7">
        <v>3510</v>
      </c>
    </row>
    <row r="156" spans="1:2" ht="15" customHeight="1" x14ac:dyDescent="0.2">
      <c r="A156" s="8" t="s">
        <v>46</v>
      </c>
      <c r="B156" s="7">
        <v>413</v>
      </c>
    </row>
    <row r="157" spans="1:2" x14ac:dyDescent="0.2">
      <c r="A157" s="8"/>
      <c r="B157" s="7"/>
    </row>
    <row r="158" spans="1:2" ht="15" customHeight="1" x14ac:dyDescent="0.2">
      <c r="A158" s="10" t="s">
        <v>45</v>
      </c>
      <c r="B158" s="15"/>
    </row>
    <row r="159" spans="1:2" ht="15" customHeight="1" x14ac:dyDescent="0.2">
      <c r="A159" s="8" t="s">
        <v>44</v>
      </c>
      <c r="B159" s="15">
        <v>305</v>
      </c>
    </row>
    <row r="160" spans="1:2" ht="15" customHeight="1" x14ac:dyDescent="0.2">
      <c r="A160" s="18" t="s">
        <v>43</v>
      </c>
      <c r="B160" s="7">
        <v>838</v>
      </c>
    </row>
    <row r="161" spans="1:2" ht="15" customHeight="1" x14ac:dyDescent="0.2">
      <c r="A161" s="18" t="s">
        <v>42</v>
      </c>
      <c r="B161" s="7">
        <v>2188</v>
      </c>
    </row>
    <row r="162" spans="1:2" ht="15" customHeight="1" x14ac:dyDescent="0.2">
      <c r="A162" s="8" t="s">
        <v>41</v>
      </c>
      <c r="B162" s="7">
        <v>480</v>
      </c>
    </row>
    <row r="163" spans="1:2" ht="15" customHeight="1" x14ac:dyDescent="0.2">
      <c r="A163" s="18" t="s">
        <v>40</v>
      </c>
      <c r="B163" s="7">
        <v>8</v>
      </c>
    </row>
    <row r="164" spans="1:2" ht="15" customHeight="1" x14ac:dyDescent="0.2">
      <c r="A164" s="18" t="s">
        <v>39</v>
      </c>
      <c r="B164" s="15">
        <v>813</v>
      </c>
    </row>
    <row r="165" spans="1:2" ht="9" customHeight="1" x14ac:dyDescent="0.2">
      <c r="A165" s="16"/>
      <c r="B165" s="15"/>
    </row>
    <row r="166" spans="1:2" ht="15" customHeight="1" x14ac:dyDescent="0.2">
      <c r="A166" s="10" t="s">
        <v>38</v>
      </c>
      <c r="B166" s="15"/>
    </row>
    <row r="167" spans="1:2" ht="15" customHeight="1" x14ac:dyDescent="0.2">
      <c r="A167" s="18" t="s">
        <v>37</v>
      </c>
      <c r="B167" s="15">
        <v>18</v>
      </c>
    </row>
    <row r="168" spans="1:2" ht="15" customHeight="1" x14ac:dyDescent="0.2">
      <c r="A168" s="18" t="s">
        <v>36</v>
      </c>
      <c r="B168" s="15">
        <v>185</v>
      </c>
    </row>
    <row r="169" spans="1:2" ht="15" customHeight="1" x14ac:dyDescent="0.2">
      <c r="A169" s="8" t="s">
        <v>35</v>
      </c>
      <c r="B169" s="15">
        <v>174</v>
      </c>
    </row>
    <row r="170" spans="1:2" ht="15" customHeight="1" x14ac:dyDescent="0.2">
      <c r="A170" s="18" t="s">
        <v>34</v>
      </c>
      <c r="B170" s="15">
        <v>113</v>
      </c>
    </row>
    <row r="171" spans="1:2" ht="9" customHeight="1" x14ac:dyDescent="0.2">
      <c r="A171" s="18"/>
      <c r="B171" s="15"/>
    </row>
    <row r="172" spans="1:2" ht="15" customHeight="1" x14ac:dyDescent="0.2">
      <c r="A172" s="10" t="s">
        <v>33</v>
      </c>
      <c r="B172" s="15"/>
    </row>
    <row r="173" spans="1:2" ht="15" customHeight="1" x14ac:dyDescent="0.2">
      <c r="A173" s="8" t="s">
        <v>32</v>
      </c>
      <c r="B173" s="9">
        <v>108</v>
      </c>
    </row>
    <row r="174" spans="1:2" ht="15" customHeight="1" x14ac:dyDescent="0.2">
      <c r="A174" s="8" t="s">
        <v>31</v>
      </c>
      <c r="B174" s="9">
        <v>26</v>
      </c>
    </row>
    <row r="175" spans="1:2" ht="9" customHeight="1" x14ac:dyDescent="0.2">
      <c r="A175" s="8"/>
      <c r="B175" s="7"/>
    </row>
    <row r="176" spans="1:2" ht="15" customHeight="1" x14ac:dyDescent="0.2">
      <c r="A176" s="14" t="s">
        <v>30</v>
      </c>
      <c r="B176" s="7"/>
    </row>
    <row r="177" spans="1:2" ht="15" customHeight="1" x14ac:dyDescent="0.2">
      <c r="A177" s="10" t="s">
        <v>29</v>
      </c>
      <c r="B177" s="9">
        <v>114</v>
      </c>
    </row>
    <row r="178" spans="1:2" ht="15" customHeight="1" x14ac:dyDescent="0.2">
      <c r="A178" s="17" t="s">
        <v>28</v>
      </c>
      <c r="B178" s="9"/>
    </row>
    <row r="179" spans="1:2" ht="15" customHeight="1" x14ac:dyDescent="0.2">
      <c r="A179" s="8" t="s">
        <v>27</v>
      </c>
      <c r="B179" s="7">
        <v>16</v>
      </c>
    </row>
    <row r="180" spans="1:2" ht="15" customHeight="1" x14ac:dyDescent="0.2">
      <c r="A180" s="8" t="s">
        <v>26</v>
      </c>
      <c r="B180" s="7">
        <v>16</v>
      </c>
    </row>
    <row r="181" spans="1:2" ht="15" customHeight="1" x14ac:dyDescent="0.2">
      <c r="A181" s="16" t="s">
        <v>25</v>
      </c>
      <c r="B181" s="7">
        <v>40</v>
      </c>
    </row>
    <row r="182" spans="1:2" ht="15" customHeight="1" x14ac:dyDescent="0.2">
      <c r="A182" s="8" t="s">
        <v>24</v>
      </c>
      <c r="B182" s="7">
        <v>123</v>
      </c>
    </row>
    <row r="183" spans="1:2" ht="15" customHeight="1" x14ac:dyDescent="0.2">
      <c r="A183" s="8" t="s">
        <v>23</v>
      </c>
      <c r="B183" s="7">
        <v>15</v>
      </c>
    </row>
    <row r="184" spans="1:2" ht="15" customHeight="1" x14ac:dyDescent="0.2">
      <c r="A184" s="8" t="s">
        <v>22</v>
      </c>
      <c r="B184" s="7">
        <v>14</v>
      </c>
    </row>
    <row r="185" spans="1:2" ht="15" customHeight="1" x14ac:dyDescent="0.2">
      <c r="A185" s="16" t="s">
        <v>21</v>
      </c>
      <c r="B185" s="7">
        <v>4</v>
      </c>
    </row>
    <row r="186" spans="1:2" ht="15" customHeight="1" x14ac:dyDescent="0.2">
      <c r="A186" s="8" t="s">
        <v>20</v>
      </c>
      <c r="B186" s="7">
        <v>123</v>
      </c>
    </row>
    <row r="187" spans="1:2" ht="15" customHeight="1" x14ac:dyDescent="0.2">
      <c r="A187" s="8" t="s">
        <v>19</v>
      </c>
      <c r="B187" s="7">
        <v>15</v>
      </c>
    </row>
    <row r="188" spans="1:2" ht="15" customHeight="1" x14ac:dyDescent="0.2">
      <c r="A188" s="8" t="s">
        <v>18</v>
      </c>
      <c r="B188" s="7">
        <v>78</v>
      </c>
    </row>
    <row r="189" spans="1:2" ht="15" customHeight="1" x14ac:dyDescent="0.2">
      <c r="A189" s="17" t="s">
        <v>17</v>
      </c>
      <c r="B189" s="9"/>
    </row>
    <row r="190" spans="1:2" ht="15" customHeight="1" x14ac:dyDescent="0.2">
      <c r="A190" s="8" t="s">
        <v>16</v>
      </c>
      <c r="B190" s="7">
        <v>106</v>
      </c>
    </row>
    <row r="191" spans="1:2" ht="15" customHeight="1" x14ac:dyDescent="0.2">
      <c r="A191" s="8" t="s">
        <v>15</v>
      </c>
      <c r="B191" s="7">
        <v>66</v>
      </c>
    </row>
    <row r="192" spans="1:2" ht="15" customHeight="1" x14ac:dyDescent="0.2">
      <c r="A192" s="16" t="s">
        <v>14</v>
      </c>
      <c r="B192" s="7">
        <v>66</v>
      </c>
    </row>
    <row r="193" spans="1:2" ht="15" customHeight="1" x14ac:dyDescent="0.2">
      <c r="A193" s="8" t="s">
        <v>13</v>
      </c>
      <c r="B193" s="7">
        <v>66</v>
      </c>
    </row>
    <row r="194" spans="1:2" ht="15" customHeight="1" x14ac:dyDescent="0.2">
      <c r="A194" s="8" t="s">
        <v>12</v>
      </c>
      <c r="B194" s="7">
        <v>66</v>
      </c>
    </row>
    <row r="195" spans="1:2" ht="15" customHeight="1" x14ac:dyDescent="0.2">
      <c r="A195" s="16" t="s">
        <v>11</v>
      </c>
      <c r="B195" s="7">
        <v>120</v>
      </c>
    </row>
    <row r="196" spans="1:2" ht="15" customHeight="1" x14ac:dyDescent="0.2">
      <c r="A196" s="16" t="s">
        <v>10</v>
      </c>
      <c r="B196" s="7">
        <v>135</v>
      </c>
    </row>
    <row r="197" spans="1:2" ht="15" customHeight="1" x14ac:dyDescent="0.2">
      <c r="A197" s="8" t="s">
        <v>9</v>
      </c>
      <c r="B197" s="7">
        <f>110-6-8-2-1-3-1-3-1</f>
        <v>85</v>
      </c>
    </row>
    <row r="198" spans="1:2" ht="9" customHeight="1" x14ac:dyDescent="0.2">
      <c r="A198" s="16"/>
      <c r="B198" s="15"/>
    </row>
    <row r="199" spans="1:2" ht="15" customHeight="1" x14ac:dyDescent="0.2">
      <c r="A199" s="14" t="s">
        <v>8</v>
      </c>
      <c r="B199" s="7"/>
    </row>
    <row r="200" spans="1:2" ht="15" customHeight="1" x14ac:dyDescent="0.2">
      <c r="A200" s="13" t="s">
        <v>7</v>
      </c>
      <c r="B200" s="12"/>
    </row>
    <row r="201" spans="1:2" ht="15" customHeight="1" x14ac:dyDescent="0.2">
      <c r="A201" s="11" t="s">
        <v>6</v>
      </c>
      <c r="B201" s="7">
        <v>16</v>
      </c>
    </row>
    <row r="202" spans="1:2" ht="15" customHeight="1" x14ac:dyDescent="0.2">
      <c r="A202" s="11" t="s">
        <v>5</v>
      </c>
      <c r="B202" s="7">
        <v>14</v>
      </c>
    </row>
    <row r="203" spans="1:2" ht="15" customHeight="1" x14ac:dyDescent="0.2">
      <c r="A203" s="11" t="s">
        <v>4</v>
      </c>
      <c r="B203" s="7">
        <v>20</v>
      </c>
    </row>
    <row r="204" spans="1:2" ht="9" customHeight="1" x14ac:dyDescent="0.2">
      <c r="A204" s="8"/>
      <c r="B204" s="9"/>
    </row>
    <row r="205" spans="1:2" ht="15" customHeight="1" x14ac:dyDescent="0.2">
      <c r="A205" s="10" t="s">
        <v>3</v>
      </c>
      <c r="B205" s="9"/>
    </row>
    <row r="206" spans="1:2" ht="15" customHeight="1" x14ac:dyDescent="0.2">
      <c r="A206" s="8" t="s">
        <v>2</v>
      </c>
      <c r="B206" s="7">
        <v>3</v>
      </c>
    </row>
    <row r="207" spans="1:2" ht="9" customHeight="1" x14ac:dyDescent="0.2">
      <c r="A207" s="6"/>
      <c r="B207" s="6"/>
    </row>
    <row r="209" spans="1:2" x14ac:dyDescent="0.2">
      <c r="A209" s="5" t="s">
        <v>1</v>
      </c>
      <c r="B209" s="5"/>
    </row>
    <row r="210" spans="1:2" x14ac:dyDescent="0.2">
      <c r="A210" s="4"/>
      <c r="B210" s="4"/>
    </row>
    <row r="211" spans="1:2" x14ac:dyDescent="0.2">
      <c r="A211" s="3" t="s">
        <v>0</v>
      </c>
      <c r="B211" s="3"/>
    </row>
  </sheetData>
  <mergeCells count="5">
    <mergeCell ref="A209:B209"/>
    <mergeCell ref="A1:B1"/>
    <mergeCell ref="A2:B2"/>
    <mergeCell ref="A3:B3"/>
    <mergeCell ref="A211:B211"/>
  </mergeCells>
  <printOptions horizontalCentered="1"/>
  <pageMargins left="0.59" right="0.59" top="0.59" bottom="0.39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atención a la salud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2020-05-21T23:32:16Z</dcterms:created>
  <dcterms:modified xsi:type="dcterms:W3CDTF">2020-05-21T23:32:44Z</dcterms:modified>
</cp:coreProperties>
</file>