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s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C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B7" i="1"/>
  <c r="B6" i="1" s="1"/>
  <c r="C7" i="1"/>
  <c r="D7" i="1"/>
  <c r="D6" i="1" s="1"/>
  <c r="E7" i="1"/>
  <c r="B9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B10" i="1"/>
  <c r="C10" i="1"/>
  <c r="C9" i="1" s="1"/>
  <c r="D10" i="1"/>
  <c r="E10" i="1"/>
  <c r="E9" i="1" s="1"/>
  <c r="C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B13" i="1"/>
  <c r="B12" i="1" s="1"/>
  <c r="C13" i="1"/>
  <c r="D13" i="1"/>
  <c r="D12" i="1" s="1"/>
  <c r="E13" i="1"/>
</calcChain>
</file>

<file path=xl/sharedStrings.xml><?xml version="1.0" encoding="utf-8"?>
<sst xmlns="http://schemas.openxmlformats.org/spreadsheetml/2006/main" count="37" uniqueCount="32">
  <si>
    <t>FUENTE: Dirección General de Incorporación y Revalidación de Estudios, UNAM.</t>
  </si>
  <si>
    <t>-</t>
  </si>
  <si>
    <t>Sedes</t>
  </si>
  <si>
    <t>Instituciones</t>
  </si>
  <si>
    <t>Licenciatura</t>
  </si>
  <si>
    <t>Bachillerato</t>
  </si>
  <si>
    <t>Alumnos</t>
  </si>
  <si>
    <t>Profesores</t>
  </si>
  <si>
    <t>Planes de estudio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</si>
  <si>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</si>
  <si>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</si>
  <si>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</si>
  <si>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</si>
  <si>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</si>
  <si>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</si>
  <si>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</si>
  <si>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</si>
  <si>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</si>
  <si>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</si>
  <si>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</si>
  <si>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</si>
  <si>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</si>
  <si>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</si>
  <si>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</si>
  <si>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</si>
  <si>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</si>
  <si>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</si>
  <si>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</si>
  <si>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</si>
  <si>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</si>
  <si>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2000-2020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</si>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</sst>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5">
    <xf numFmtId="0" fontId="0" fillId="0" borderId="0"/>
    <xf numFmtId="0" fontId="9" fillId="4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indent="1"/>
    </xf>
    <xf numFmtId="0" fontId="5" fillId="0" borderId="0" xfId="0" applyFont="1"/>
    <xf numFmtId="0" fontId="4" fillId="0" borderId="1" xfId="0" applyFont="1" applyBorder="1" applyAlignment="1">
      <alignment horizontal="right" indent="1"/>
    </xf>
    <xf numFmtId="0" fontId="4" fillId="0" borderId="1" xfId="0" applyFont="1" applyBorder="1"/>
    <xf numFmtId="3" fontId="4" fillId="0" borderId="0" xfId="0" applyNumberFormat="1" applyFont="1" applyAlignment="1">
      <alignment horizontal="right" vertical="center"/>
    </xf>
    <xf numFmtId="0" fontId="6" fillId="0" borderId="0" xfId="0" applyFont="1"/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/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5">
    <cellStyle name="Buena 2" xfId="1"/>
    <cellStyle name="Correcto 2" xfId="2"/>
    <cellStyle name="Euro" xfId="3"/>
    <cellStyle name="Normal" xfId="0" builtinId="0"/>
    <cellStyle name="Normal 2" xfId="4"/>
    <cellStyle name="Normal 2 2" xfId="5"/>
    <cellStyle name="Normal 2 3" xfId="6"/>
    <cellStyle name="Normal 2 3 2" xfId="7"/>
    <cellStyle name="Normal 2_c23 programas dgapa proyectos" xfId="8"/>
    <cellStyle name="Normal 3" xfId="9"/>
    <cellStyle name="Normal 3 2" xfId="10"/>
    <cellStyle name="Normal 3 3" xfId="11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ai"/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38"/>
  <sheetViews>
    <sheetView tabSelected="1" zoomScaleNormal="100" workbookViewId="0">
      <pane xSplit="1" ySplit="3" topLeftCell="B4" activePane="bottomRight" state="frozen"/>
      <selection sqref="A1:AM1"/>
      <selection pane="topRight" sqref="A1:AM1"/>
      <selection pane="bottomLeft" sqref="A1:AM1"/>
      <selection pane="bottomRight" sqref="A1:V1"/>
    </sheetView>
  </sheetViews>
  <sheetFormatPr baseColWidth="10" defaultColWidth="10.42578125" defaultRowHeight="12.75" x14ac:dyDescent="0.2"/>
  <cols>
    <col min="1" max="1" width="21.85546875" style="1" customWidth="1"/>
    <col min="2" max="13" width="11.42578125" style="1" customWidth="1"/>
    <col min="14" max="16384" width="10.42578125" style="1"/>
  </cols>
  <sheetData>
    <row r="1" spans="1:22" ht="15" customHeight="1" x14ac:dyDescent="0.2">
      <c r="A1" s="18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" customHeight="1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4.1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6"/>
    </row>
    <row r="4" spans="1:22" ht="15" customHeight="1" x14ac:dyDescent="0.2">
      <c r="A4" s="15"/>
      <c r="B4" s="14" t="s">
        <v>29</v>
      </c>
      <c r="C4" s="14" t="s">
        <v>28</v>
      </c>
      <c r="D4" s="14" t="s">
        <v>27</v>
      </c>
      <c r="E4" s="14" t="s">
        <v>26</v>
      </c>
      <c r="F4" s="14" t="s">
        <v>25</v>
      </c>
      <c r="G4" s="14" t="s">
        <v>24</v>
      </c>
      <c r="H4" s="14" t="s">
        <v>23</v>
      </c>
      <c r="I4" s="14" t="s">
        <v>22</v>
      </c>
      <c r="J4" s="14" t="s">
        <v>21</v>
      </c>
      <c r="K4" s="14" t="s">
        <v>20</v>
      </c>
      <c r="L4" s="14" t="s">
        <v>19</v>
      </c>
      <c r="M4" s="14" t="s">
        <v>18</v>
      </c>
      <c r="N4" s="14" t="s">
        <v>17</v>
      </c>
      <c r="O4" s="14" t="s">
        <v>16</v>
      </c>
      <c r="P4" s="14" t="s">
        <v>15</v>
      </c>
      <c r="Q4" s="14" t="s">
        <v>14</v>
      </c>
      <c r="R4" s="14" t="s">
        <v>13</v>
      </c>
      <c r="S4" s="14" t="s">
        <v>12</v>
      </c>
      <c r="T4" s="14" t="s">
        <v>11</v>
      </c>
      <c r="U4" s="14" t="s">
        <v>10</v>
      </c>
      <c r="V4" s="14" t="s">
        <v>9</v>
      </c>
    </row>
    <row r="5" spans="1:22" ht="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2" ht="15" customHeight="1" x14ac:dyDescent="0.2">
      <c r="A6" s="9" t="s">
        <v>8</v>
      </c>
      <c r="B6" s="8">
        <f>SUM(B7:B8)</f>
        <v>553</v>
      </c>
      <c r="C6" s="8">
        <f>SUM(C7:C8)</f>
        <v>570</v>
      </c>
      <c r="D6" s="8">
        <f>SUM(D7:D8)</f>
        <v>575</v>
      </c>
      <c r="E6" s="8">
        <f>SUM(E7:E8)</f>
        <v>568</v>
      </c>
      <c r="F6" s="8">
        <f>SUM(F7:F8)</f>
        <v>526</v>
      </c>
      <c r="G6" s="8">
        <f>SUM(G7:G8)</f>
        <v>512</v>
      </c>
      <c r="H6" s="8">
        <f>SUM(H7:H8)</f>
        <v>492</v>
      </c>
      <c r="I6" s="8">
        <f>SUM(I7:I8)</f>
        <v>473</v>
      </c>
      <c r="J6" s="8">
        <f>SUM(J7:J8)</f>
        <v>463</v>
      </c>
      <c r="K6" s="8">
        <f>SUM(K7:K8)</f>
        <v>457</v>
      </c>
      <c r="L6" s="8">
        <f>SUM(L7:L8)</f>
        <v>468</v>
      </c>
      <c r="M6" s="8">
        <f>SUM(M7:M8)</f>
        <v>466</v>
      </c>
      <c r="N6" s="8">
        <f>SUM(N7:N8)</f>
        <v>477</v>
      </c>
      <c r="O6" s="8">
        <f>SUM(O7:O8)</f>
        <v>490</v>
      </c>
      <c r="P6" s="8">
        <f>SUM(P7:P8)</f>
        <v>497</v>
      </c>
      <c r="Q6" s="8">
        <f>SUM(Q7:Q8)</f>
        <v>492</v>
      </c>
      <c r="R6" s="8">
        <f>SUM(R7:R8)</f>
        <v>499</v>
      </c>
      <c r="S6" s="8">
        <f>SUM(S7:S8)</f>
        <v>520</v>
      </c>
      <c r="T6" s="8">
        <f>SUM(T7:T8)</f>
        <v>514</v>
      </c>
      <c r="U6" s="8">
        <f>SUM(U7:U8)</f>
        <v>513</v>
      </c>
      <c r="V6" s="8">
        <f>SUM(V7:V8)</f>
        <v>521</v>
      </c>
    </row>
    <row r="7" spans="1:22" ht="15" customHeight="1" x14ac:dyDescent="0.2">
      <c r="A7" s="12" t="s">
        <v>5</v>
      </c>
      <c r="B7" s="6">
        <f>281+60</f>
        <v>341</v>
      </c>
      <c r="C7" s="6">
        <f>273+56</f>
        <v>329</v>
      </c>
      <c r="D7" s="6">
        <f>276+59</f>
        <v>335</v>
      </c>
      <c r="E7" s="6">
        <f>272+64</f>
        <v>336</v>
      </c>
      <c r="F7" s="6">
        <v>331</v>
      </c>
      <c r="G7" s="6">
        <v>319</v>
      </c>
      <c r="H7" s="6">
        <v>316</v>
      </c>
      <c r="I7" s="6">
        <v>310</v>
      </c>
      <c r="J7" s="6">
        <v>307</v>
      </c>
      <c r="K7" s="6">
        <v>308</v>
      </c>
      <c r="L7" s="6">
        <v>313</v>
      </c>
      <c r="M7" s="6">
        <v>307</v>
      </c>
      <c r="N7" s="6">
        <v>309</v>
      </c>
      <c r="O7" s="1">
        <v>314</v>
      </c>
      <c r="P7" s="1">
        <v>313</v>
      </c>
      <c r="Q7" s="1">
        <v>305</v>
      </c>
      <c r="R7" s="1">
        <v>306</v>
      </c>
      <c r="S7" s="1">
        <v>308</v>
      </c>
      <c r="T7" s="1">
        <v>304</v>
      </c>
      <c r="U7" s="1">
        <v>303</v>
      </c>
      <c r="V7" s="6">
        <v>310</v>
      </c>
    </row>
    <row r="8" spans="1:22" ht="15" customHeight="1" x14ac:dyDescent="0.2">
      <c r="A8" s="12" t="s">
        <v>4</v>
      </c>
      <c r="B8" s="6">
        <v>212</v>
      </c>
      <c r="C8" s="6">
        <v>241</v>
      </c>
      <c r="D8" s="6">
        <v>240</v>
      </c>
      <c r="E8" s="6">
        <v>232</v>
      </c>
      <c r="F8" s="6">
        <v>195</v>
      </c>
      <c r="G8" s="6">
        <v>193</v>
      </c>
      <c r="H8" s="6">
        <v>176</v>
      </c>
      <c r="I8" s="6">
        <v>163</v>
      </c>
      <c r="J8" s="6">
        <v>156</v>
      </c>
      <c r="K8" s="6">
        <v>149</v>
      </c>
      <c r="L8" s="6">
        <v>155</v>
      </c>
      <c r="M8" s="6">
        <v>159</v>
      </c>
      <c r="N8" s="6">
        <v>168</v>
      </c>
      <c r="O8" s="1">
        <v>176</v>
      </c>
      <c r="P8" s="1">
        <v>184</v>
      </c>
      <c r="Q8" s="1">
        <v>187</v>
      </c>
      <c r="R8" s="1">
        <v>193</v>
      </c>
      <c r="S8" s="1">
        <v>212</v>
      </c>
      <c r="T8" s="1">
        <v>210</v>
      </c>
      <c r="U8" s="1">
        <v>210</v>
      </c>
      <c r="V8" s="6">
        <v>211</v>
      </c>
    </row>
    <row r="9" spans="1:22" s="11" customFormat="1" ht="15" customHeight="1" x14ac:dyDescent="0.2">
      <c r="A9" s="9" t="s">
        <v>7</v>
      </c>
      <c r="B9" s="8">
        <f>SUM(B10:B11)</f>
        <v>10880</v>
      </c>
      <c r="C9" s="8">
        <f>SUM(C10:C11)</f>
        <v>11440</v>
      </c>
      <c r="D9" s="8">
        <f>SUM(D10:D11)</f>
        <v>11851</v>
      </c>
      <c r="E9" s="8">
        <f>SUM(E10:E11)</f>
        <v>11945</v>
      </c>
      <c r="F9" s="8">
        <f>SUM(F10:F11)</f>
        <v>12009</v>
      </c>
      <c r="G9" s="8">
        <f>SUM(G10:G11)</f>
        <v>10530</v>
      </c>
      <c r="H9" s="8">
        <f>SUM(H10:H11)</f>
        <v>11611</v>
      </c>
      <c r="I9" s="8">
        <f>SUM(I10:I11)</f>
        <v>11279</v>
      </c>
      <c r="J9" s="8">
        <f>SUM(J10:J11)</f>
        <v>10800</v>
      </c>
      <c r="K9" s="8">
        <f>SUM(K10:K11)</f>
        <v>10202</v>
      </c>
      <c r="L9" s="8">
        <f>SUM(L10:L11)</f>
        <v>9963</v>
      </c>
      <c r="M9" s="8">
        <f>SUM(M10:M11)</f>
        <v>9083</v>
      </c>
      <c r="N9" s="8">
        <f>SUM(N10:N11)</f>
        <v>9679</v>
      </c>
      <c r="O9" s="8">
        <f>SUM(O10:O11)</f>
        <v>9696</v>
      </c>
      <c r="P9" s="8">
        <f>SUM(P10:P11)</f>
        <v>9021</v>
      </c>
      <c r="Q9" s="8">
        <f>SUM(Q10:Q11)</f>
        <v>9144</v>
      </c>
      <c r="R9" s="8">
        <f>SUM(R10:R11)</f>
        <v>9036</v>
      </c>
      <c r="S9" s="8">
        <f>SUM(S10:S11)</f>
        <v>9490</v>
      </c>
      <c r="T9" s="8">
        <f>SUM(T10:T11)</f>
        <v>9437</v>
      </c>
      <c r="U9" s="8">
        <f>SUM(U10:U11)</f>
        <v>9434</v>
      </c>
      <c r="V9" s="8">
        <f>SUM(V10:V11)</f>
        <v>9424</v>
      </c>
    </row>
    <row r="10" spans="1:22" ht="15" customHeight="1" x14ac:dyDescent="0.2">
      <c r="A10" s="12" t="s">
        <v>5</v>
      </c>
      <c r="B10" s="6">
        <f>7286+967</f>
        <v>8253</v>
      </c>
      <c r="C10" s="6">
        <f>7637+996</f>
        <v>8633</v>
      </c>
      <c r="D10" s="6">
        <f>7700+1034</f>
        <v>8734</v>
      </c>
      <c r="E10" s="6">
        <f>7608+995</f>
        <v>8603</v>
      </c>
      <c r="F10" s="6">
        <v>8650</v>
      </c>
      <c r="G10" s="6">
        <v>7827</v>
      </c>
      <c r="H10" s="6">
        <v>8375</v>
      </c>
      <c r="I10" s="6">
        <v>8257</v>
      </c>
      <c r="J10" s="6">
        <v>7971</v>
      </c>
      <c r="K10" s="6">
        <v>7546</v>
      </c>
      <c r="L10" s="6">
        <v>7515</v>
      </c>
      <c r="M10" s="6">
        <v>6813</v>
      </c>
      <c r="N10" s="6">
        <v>7132</v>
      </c>
      <c r="O10" s="6">
        <v>7084</v>
      </c>
      <c r="P10" s="6">
        <v>6633</v>
      </c>
      <c r="Q10" s="6">
        <v>6559</v>
      </c>
      <c r="R10" s="6">
        <v>6513</v>
      </c>
      <c r="S10" s="6">
        <v>6597</v>
      </c>
      <c r="T10" s="6">
        <v>6504</v>
      </c>
      <c r="U10" s="6">
        <v>6391</v>
      </c>
      <c r="V10" s="6">
        <v>6343</v>
      </c>
    </row>
    <row r="11" spans="1:22" ht="15" customHeight="1" x14ac:dyDescent="0.2">
      <c r="A11" s="12" t="s">
        <v>4</v>
      </c>
      <c r="B11" s="6">
        <v>2627</v>
      </c>
      <c r="C11" s="6">
        <v>2807</v>
      </c>
      <c r="D11" s="6">
        <v>3117</v>
      </c>
      <c r="E11" s="6">
        <v>3342</v>
      </c>
      <c r="F11" s="6">
        <v>3359</v>
      </c>
      <c r="G11" s="6">
        <v>2703</v>
      </c>
      <c r="H11" s="6">
        <v>3236</v>
      </c>
      <c r="I11" s="6">
        <v>3022</v>
      </c>
      <c r="J11" s="6">
        <v>2829</v>
      </c>
      <c r="K11" s="6">
        <v>2656</v>
      </c>
      <c r="L11" s="6">
        <v>2448</v>
      </c>
      <c r="M11" s="6">
        <v>2270</v>
      </c>
      <c r="N11" s="6">
        <v>2547</v>
      </c>
      <c r="O11" s="6">
        <v>2612</v>
      </c>
      <c r="P11" s="6">
        <v>2388</v>
      </c>
      <c r="Q11" s="6">
        <v>2585</v>
      </c>
      <c r="R11" s="6">
        <v>2523</v>
      </c>
      <c r="S11" s="6">
        <v>2893</v>
      </c>
      <c r="T11" s="6">
        <v>2933</v>
      </c>
      <c r="U11" s="6">
        <v>3043</v>
      </c>
      <c r="V11" s="6">
        <v>3081</v>
      </c>
    </row>
    <row r="12" spans="1:22" s="11" customFormat="1" ht="15" customHeight="1" x14ac:dyDescent="0.2">
      <c r="A12" s="9" t="s">
        <v>6</v>
      </c>
      <c r="B12" s="8">
        <f>SUM(B13:B14)</f>
        <v>102831</v>
      </c>
      <c r="C12" s="8">
        <f>SUM(C13:C14)</f>
        <v>103249</v>
      </c>
      <c r="D12" s="8">
        <f>SUM(D13:D14)</f>
        <v>104237</v>
      </c>
      <c r="E12" s="8">
        <f>SUM(E13:E14)</f>
        <v>102168</v>
      </c>
      <c r="F12" s="8">
        <f>+F13+F14</f>
        <v>99178</v>
      </c>
      <c r="G12" s="8">
        <f>+G13+G14</f>
        <v>94090</v>
      </c>
      <c r="H12" s="8">
        <f>+H13+H14</f>
        <v>90368</v>
      </c>
      <c r="I12" s="8">
        <f>+I13+I14</f>
        <v>86694</v>
      </c>
      <c r="J12" s="8">
        <f>+J13+J14</f>
        <v>83325</v>
      </c>
      <c r="K12" s="8">
        <f>+K13+K14</f>
        <v>77941</v>
      </c>
      <c r="L12" s="8">
        <f>+L13+L14</f>
        <v>70037</v>
      </c>
      <c r="M12" s="8">
        <f>+M13+M14</f>
        <v>74473</v>
      </c>
      <c r="N12" s="8">
        <f>+N13+N14</f>
        <v>70413</v>
      </c>
      <c r="O12" s="8">
        <f>+O13+O14</f>
        <v>71022</v>
      </c>
      <c r="P12" s="8">
        <f>+P13+P14</f>
        <v>73581</v>
      </c>
      <c r="Q12" s="8">
        <f>+Q13+Q14</f>
        <v>73680</v>
      </c>
      <c r="R12" s="8">
        <f>+R13+R14</f>
        <v>70483</v>
      </c>
      <c r="S12" s="8">
        <f>+S13+S14</f>
        <v>77987</v>
      </c>
      <c r="T12" s="8">
        <f>+T13+T14</f>
        <v>75901</v>
      </c>
      <c r="U12" s="8">
        <f>+U13+U14</f>
        <v>77338</v>
      </c>
      <c r="V12" s="8">
        <f>+V13+V14</f>
        <v>75183</v>
      </c>
    </row>
    <row r="13" spans="1:22" ht="15" customHeight="1" x14ac:dyDescent="0.2">
      <c r="A13" s="10" t="s">
        <v>5</v>
      </c>
      <c r="B13" s="6">
        <f>77841+10132</f>
        <v>87973</v>
      </c>
      <c r="C13" s="6">
        <f>77635+10111</f>
        <v>87746</v>
      </c>
      <c r="D13" s="6">
        <f>78326+9975</f>
        <v>88301</v>
      </c>
      <c r="E13" s="6">
        <f>75753+9679</f>
        <v>85432</v>
      </c>
      <c r="F13" s="6">
        <v>82579</v>
      </c>
      <c r="G13" s="6">
        <v>77608</v>
      </c>
      <c r="H13" s="6">
        <v>74526</v>
      </c>
      <c r="I13" s="6">
        <v>71115</v>
      </c>
      <c r="J13" s="6">
        <v>68401</v>
      </c>
      <c r="K13" s="6">
        <v>63635</v>
      </c>
      <c r="L13" s="6">
        <v>56019</v>
      </c>
      <c r="M13" s="6">
        <v>59204</v>
      </c>
      <c r="N13" s="6">
        <v>54594</v>
      </c>
      <c r="O13" s="6">
        <v>54139</v>
      </c>
      <c r="P13" s="6">
        <v>55404</v>
      </c>
      <c r="Q13" s="6">
        <v>54556</v>
      </c>
      <c r="R13" s="6">
        <v>53135</v>
      </c>
      <c r="S13" s="6">
        <v>57493</v>
      </c>
      <c r="T13" s="6">
        <v>56947</v>
      </c>
      <c r="U13" s="6">
        <v>56309</v>
      </c>
      <c r="V13" s="6">
        <v>53845</v>
      </c>
    </row>
    <row r="14" spans="1:22" ht="15" customHeight="1" x14ac:dyDescent="0.2">
      <c r="A14" s="10" t="s">
        <v>4</v>
      </c>
      <c r="B14" s="6">
        <v>14858</v>
      </c>
      <c r="C14" s="6">
        <v>15503</v>
      </c>
      <c r="D14" s="6">
        <v>15936</v>
      </c>
      <c r="E14" s="6">
        <v>16736</v>
      </c>
      <c r="F14" s="6">
        <v>16599</v>
      </c>
      <c r="G14" s="6">
        <v>16482</v>
      </c>
      <c r="H14" s="6">
        <v>15842</v>
      </c>
      <c r="I14" s="6">
        <v>15579</v>
      </c>
      <c r="J14" s="6">
        <v>14924</v>
      </c>
      <c r="K14" s="6">
        <v>14306</v>
      </c>
      <c r="L14" s="6">
        <v>14018</v>
      </c>
      <c r="M14" s="6">
        <v>15269</v>
      </c>
      <c r="N14" s="6">
        <v>15819</v>
      </c>
      <c r="O14" s="6">
        <v>16883</v>
      </c>
      <c r="P14" s="6">
        <v>18177</v>
      </c>
      <c r="Q14" s="6">
        <v>19124</v>
      </c>
      <c r="R14" s="6">
        <v>17348</v>
      </c>
      <c r="S14" s="6">
        <v>20494</v>
      </c>
      <c r="T14" s="6">
        <v>18954</v>
      </c>
      <c r="U14" s="6">
        <v>21029</v>
      </c>
      <c r="V14" s="6">
        <v>21338</v>
      </c>
    </row>
    <row r="15" spans="1:22" ht="15" customHeight="1" x14ac:dyDescent="0.2">
      <c r="A15" s="9" t="s">
        <v>3</v>
      </c>
      <c r="B15" s="8" t="s">
        <v>1</v>
      </c>
      <c r="C15" s="8">
        <v>343</v>
      </c>
      <c r="D15" s="8">
        <v>339</v>
      </c>
      <c r="E15" s="8">
        <v>337</v>
      </c>
      <c r="F15" s="8">
        <v>330</v>
      </c>
      <c r="G15" s="8">
        <v>321</v>
      </c>
      <c r="H15" s="8">
        <v>318</v>
      </c>
      <c r="I15" s="8">
        <v>310</v>
      </c>
      <c r="J15" s="8">
        <v>311</v>
      </c>
      <c r="K15" s="8">
        <v>307</v>
      </c>
      <c r="L15" s="8">
        <v>309</v>
      </c>
      <c r="M15" s="8">
        <v>313</v>
      </c>
      <c r="N15" s="8">
        <v>313</v>
      </c>
      <c r="O15" s="8">
        <v>311</v>
      </c>
      <c r="P15" s="8">
        <v>309</v>
      </c>
      <c r="Q15" s="8">
        <v>308</v>
      </c>
      <c r="R15" s="8">
        <v>309</v>
      </c>
      <c r="S15" s="8">
        <v>316</v>
      </c>
      <c r="T15" s="7">
        <v>367</v>
      </c>
      <c r="U15" s="1">
        <v>309</v>
      </c>
      <c r="V15" s="6">
        <v>314</v>
      </c>
    </row>
    <row r="16" spans="1:22" ht="15" customHeight="1" x14ac:dyDescent="0.2">
      <c r="A16" s="9" t="s">
        <v>2</v>
      </c>
      <c r="B16" s="8" t="s">
        <v>1</v>
      </c>
      <c r="C16" s="8">
        <v>373</v>
      </c>
      <c r="D16" s="8">
        <v>370</v>
      </c>
      <c r="E16" s="8">
        <v>371</v>
      </c>
      <c r="F16" s="8">
        <v>361</v>
      </c>
      <c r="G16" s="8">
        <v>355</v>
      </c>
      <c r="H16" s="8">
        <v>352</v>
      </c>
      <c r="I16" s="8">
        <v>343</v>
      </c>
      <c r="J16" s="8">
        <v>344</v>
      </c>
      <c r="K16" s="8">
        <v>340</v>
      </c>
      <c r="L16" s="8">
        <v>342</v>
      </c>
      <c r="M16" s="8">
        <v>344</v>
      </c>
      <c r="N16" s="8">
        <v>344</v>
      </c>
      <c r="O16" s="8">
        <v>349</v>
      </c>
      <c r="P16" s="8">
        <v>347</v>
      </c>
      <c r="Q16" s="8">
        <v>345</v>
      </c>
      <c r="R16" s="8">
        <v>347</v>
      </c>
      <c r="S16" s="8">
        <v>360</v>
      </c>
      <c r="T16" s="7">
        <v>385</v>
      </c>
      <c r="U16" s="1">
        <v>350</v>
      </c>
      <c r="V16" s="6">
        <v>358</v>
      </c>
    </row>
    <row r="17" spans="1:18" ht="9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x14ac:dyDescent="0.2">
      <c r="A19" s="3" t="s">
        <v>0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8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8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8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8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8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V1"/>
    <mergeCell ref="A2:V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2020-05-22T02:29:39Z</dcterms:created>
  <dcterms:modified xsi:type="dcterms:W3CDTF">2020-05-22T02:30:01Z</dcterms:modified>
</cp:coreProperties>
</file>