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20490" windowHeight="7650"/>
  </bookViews>
  <sheets>
    <sheet name="pob x caas" sheetId="1" r:id="rId1"/>
  </sheets>
  <externalReferences>
    <externalReference r:id="rId2"/>
    <externalReference r:id="rId3"/>
    <externalReference r:id="rId4"/>
  </externalReferences>
  <definedNames>
    <definedName name="_03_02_2021_20_36">[1]datos!#REF!</definedName>
    <definedName name="ana">[1]datos!#REF!</definedName>
    <definedName name="_xlnm.Print_Area" localSheetId="0">'pob x caas'!$A$1:$L$45</definedName>
    <definedName name="_xlnm.Database" localSheetId="0">#REF!</definedName>
    <definedName name="_xlnm.Database">#REF!</definedName>
    <definedName name="carreraras">#REF!</definedName>
    <definedName name="Consulta2" localSheetId="0">#REF!</definedName>
    <definedName name="Consulta2">#REF!</definedName>
    <definedName name="Doctorado_total">'[1]pe posgrado'!$A$11,'[1]pe posgrado'!$H$11</definedName>
    <definedName name="Especialización">'[1]pe posgrado'!$A$9,'[1]pe posgrado'!$H$9</definedName>
    <definedName name="ggg" localSheetId="0">#REF!</definedName>
    <definedName name="ggg">#REF!</definedName>
    <definedName name="informática_pi">[1]licenciatura!$D$40</definedName>
    <definedName name="informática_suayed_pi">[1]suayed!$D$43</definedName>
    <definedName name="inic">#REF!</definedName>
    <definedName name="Maestría_total">'[1]pe posgrado'!$A$10,'[1]pe posgrado'!$H$10</definedName>
    <definedName name="mmmmm">#REF!</definedName>
    <definedName name="ok">'[3]9119B'!$A$1:$L$312</definedName>
    <definedName name="p" localSheetId="0">#REF!</definedName>
    <definedName name="p">#REF!</definedName>
    <definedName name="pe">#REF!</definedName>
    <definedName name="pobesc01">#REF!</definedName>
    <definedName name="pobesc01_02" localSheetId="0">#REF!</definedName>
    <definedName name="pobesc01_02">#REF!</definedName>
    <definedName name="pobescsumada" localSheetId="0">#REF!</definedName>
    <definedName name="pobescsumada">#REF!</definedName>
    <definedName name="poblacion01_02">#REF!</definedName>
    <definedName name="posgrado">#REF!</definedName>
    <definedName name="proin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16" i="1"/>
  <c r="H17" i="1"/>
  <c r="D18" i="1"/>
  <c r="E14" i="1" s="1"/>
  <c r="E18" i="1"/>
  <c r="H18" i="1"/>
  <c r="H19" i="1" s="1"/>
  <c r="L18" i="1"/>
  <c r="I19" i="1"/>
  <c r="K18" i="1" s="1"/>
  <c r="J19" i="1"/>
  <c r="L15" i="1" s="1"/>
  <c r="L19" i="1"/>
  <c r="K16" i="1" l="1"/>
  <c r="K15" i="1"/>
  <c r="E17" i="1"/>
  <c r="E16" i="1"/>
  <c r="E15" i="1"/>
  <c r="K17" i="1"/>
  <c r="K19" i="1"/>
  <c r="L17" i="1"/>
  <c r="L16" i="1"/>
</calcChain>
</file>

<file path=xl/sharedStrings.xml><?xml version="1.0" encoding="utf-8"?>
<sst xmlns="http://schemas.openxmlformats.org/spreadsheetml/2006/main" count="21" uniqueCount="21">
  <si>
    <t>FUENTE: Dirección General de Administración Escolar, UNAM.</t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</si>
  <si>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Incluye el Sistema de Universidad Abierta y Educación a Distancia.</t>
    </r>
  </si>
  <si>
    <r>
      <t>a</t>
    </r>
    <r>
      <rPr>
        <sz val="8"/>
        <rFont val="Arial"/>
        <family val="2"/>
      </rPr>
      <t xml:space="preserve"> Clasificación de acuerdo a los Consejos Académicos de Área.</t>
    </r>
  </si>
  <si>
    <t>Humanidades y artes</t>
  </si>
  <si>
    <t>T O T A L</t>
  </si>
  <si>
    <t>Ciencias sociales</t>
  </si>
  <si>
    <t>Humanidades y Artes</t>
  </si>
  <si>
    <t>Ciencias biológicas, químicas y de la salud</t>
  </si>
  <si>
    <t>Ciencias Sociales</t>
  </si>
  <si>
    <t>Ciencias físico matemáticas e ingenierías</t>
  </si>
  <si>
    <t>Ciencias Biológicas, Químicas y de la Salud</t>
  </si>
  <si>
    <t>% doctorado</t>
  </si>
  <si>
    <t>% maestría</t>
  </si>
  <si>
    <t>Doctorado</t>
  </si>
  <si>
    <t>Maestría</t>
  </si>
  <si>
    <t>Total</t>
  </si>
  <si>
    <t>POBLACIÓN DE POSGRADO</t>
  </si>
  <si>
    <t>Ciencias Físico Matemáticas e Ingenierías</t>
  </si>
  <si>
    <t>Licenciatura</t>
  </si>
  <si>
    <t>2020-2021</t>
  </si>
  <si>
    <r>
      <t>UNAM. POBLACIÓN ESCOLAR POR ÁREA DE CONOCIMIENTO</t>
    </r>
    <r>
      <rPr>
        <b/>
        <vertAlign val="superscript"/>
        <sz val="10"/>
        <rFont val="Arial"/>
        <family val="2"/>
      </rPr>
      <t>a,b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</si>
</sst>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_-* #,##0_-;\-* #,##0_-;_-* &quot;-&quot;??_-;_-@_-"/>
  </numFmts>
  <fonts count="18" x14ac:knownFonts="1"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color theme="0"/>
      <name val="MS Sans Serif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0"/>
      <color theme="0" tint="-0.14999847407452621"/>
      <name val="Arial"/>
      <family val="2"/>
    </font>
    <font>
      <sz val="10"/>
      <name val="Helv"/>
    </font>
    <font>
      <sz val="10"/>
      <color theme="0" tint="-0.249977111117893"/>
      <name val="Arial"/>
      <family val="2"/>
    </font>
    <font>
      <sz val="10"/>
      <color theme="0" tint="-0.249977111117893"/>
      <name val="MS Sans Serif"/>
      <family val="2"/>
    </font>
    <font>
      <i/>
      <sz val="1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7" fillId="0" borderId="0"/>
    <xf numFmtId="0" fontId="10" fillId="0" borderId="0"/>
  </cellStyleXfs>
  <cellXfs count="54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3" fillId="0" borderId="0" xfId="2" applyFont="1" applyFill="1" applyAlignment="1">
      <alignment vertical="center"/>
    </xf>
    <xf numFmtId="0" fontId="2" fillId="0" borderId="0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3" fillId="0" borderId="0" xfId="2" applyFont="1" applyFill="1" applyBorder="1" applyAlignment="1">
      <alignment vertical="center"/>
    </xf>
    <xf numFmtId="0" fontId="4" fillId="0" borderId="0" xfId="2" applyFont="1" applyAlignment="1">
      <alignment horizontal="left" vertical="center"/>
    </xf>
    <xf numFmtId="0" fontId="4" fillId="0" borderId="0" xfId="2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2" applyFont="1" applyAlignment="1">
      <alignment horizontal="left" vertical="center"/>
    </xf>
    <xf numFmtId="164" fontId="3" fillId="0" borderId="0" xfId="2" applyNumberFormat="1" applyFont="1" applyFill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64" fontId="2" fillId="0" borderId="0" xfId="2" applyNumberFormat="1" applyFont="1" applyFill="1" applyAlignment="1">
      <alignment vertical="center"/>
    </xf>
    <xf numFmtId="0" fontId="2" fillId="0" borderId="0" xfId="2" applyFont="1" applyFill="1" applyBorder="1" applyAlignment="1">
      <alignment vertical="center"/>
    </xf>
    <xf numFmtId="1" fontId="2" fillId="0" borderId="0" xfId="0" applyNumberFormat="1" applyFont="1" applyFill="1" applyBorder="1" applyAlignment="1">
      <alignment vertical="center"/>
    </xf>
    <xf numFmtId="165" fontId="2" fillId="0" borderId="0" xfId="1" applyNumberFormat="1" applyFont="1" applyAlignment="1">
      <alignment vertical="center"/>
    </xf>
    <xf numFmtId="0" fontId="8" fillId="0" borderId="0" xfId="3" applyFont="1" applyFill="1" applyBorder="1" applyAlignment="1">
      <alignment horizontal="right" wrapText="1"/>
    </xf>
    <xf numFmtId="0" fontId="8" fillId="0" borderId="0" xfId="3" applyFont="1" applyFill="1" applyBorder="1" applyAlignment="1">
      <alignment wrapText="1"/>
    </xf>
    <xf numFmtId="0" fontId="2" fillId="0" borderId="0" xfId="2" applyFont="1" applyFill="1" applyAlignment="1">
      <alignment vertical="center"/>
    </xf>
    <xf numFmtId="0" fontId="8" fillId="0" borderId="0" xfId="3" applyFont="1" applyFill="1" applyBorder="1" applyAlignment="1">
      <alignment horizontal="center"/>
    </xf>
    <xf numFmtId="0" fontId="9" fillId="0" borderId="0" xfId="2" applyFont="1" applyFill="1" applyAlignment="1">
      <alignment vertical="center"/>
    </xf>
    <xf numFmtId="0" fontId="9" fillId="0" borderId="0" xfId="4" applyFont="1" applyFill="1" applyAlignment="1">
      <alignment vertical="center"/>
    </xf>
    <xf numFmtId="0" fontId="11" fillId="0" borderId="0" xfId="2" applyFont="1" applyAlignment="1">
      <alignment vertical="center"/>
    </xf>
    <xf numFmtId="0" fontId="11" fillId="0" borderId="0" xfId="2" applyFont="1" applyFill="1" applyAlignment="1">
      <alignment vertical="center"/>
    </xf>
    <xf numFmtId="0" fontId="11" fillId="0" borderId="0" xfId="4" applyFont="1" applyFill="1" applyAlignment="1">
      <alignment vertical="center"/>
    </xf>
    <xf numFmtId="164" fontId="11" fillId="0" borderId="0" xfId="2" applyNumberFormat="1" applyFont="1" applyFill="1" applyAlignment="1">
      <alignment vertical="center"/>
    </xf>
    <xf numFmtId="0" fontId="3" fillId="2" borderId="0" xfId="4" applyFont="1" applyFill="1" applyAlignment="1">
      <alignment vertical="center"/>
    </xf>
    <xf numFmtId="3" fontId="3" fillId="2" borderId="0" xfId="4" applyNumberFormat="1" applyFont="1" applyFill="1" applyAlignment="1">
      <alignment vertical="center"/>
    </xf>
    <xf numFmtId="0" fontId="2" fillId="0" borderId="0" xfId="4" applyFont="1" applyFill="1" applyAlignment="1">
      <alignment vertical="center"/>
    </xf>
    <xf numFmtId="2" fontId="11" fillId="0" borderId="0" xfId="2" applyNumberFormat="1" applyFont="1" applyFill="1" applyAlignment="1">
      <alignment vertical="center"/>
    </xf>
    <xf numFmtId="1" fontId="11" fillId="0" borderId="0" xfId="2" applyNumberFormat="1" applyFont="1" applyFill="1" applyAlignment="1">
      <alignment vertical="center"/>
    </xf>
    <xf numFmtId="164" fontId="11" fillId="2" borderId="0" xfId="2" applyNumberFormat="1" applyFont="1" applyFill="1" applyAlignment="1">
      <alignment vertical="center"/>
    </xf>
    <xf numFmtId="3" fontId="11" fillId="2" borderId="0" xfId="2" applyNumberFormat="1" applyFont="1" applyFill="1" applyBorder="1" applyAlignment="1">
      <alignment vertical="center"/>
    </xf>
    <xf numFmtId="166" fontId="12" fillId="0" borderId="0" xfId="0" applyNumberFormat="1" applyFont="1"/>
    <xf numFmtId="0" fontId="11" fillId="0" borderId="0" xfId="2" applyFont="1" applyFill="1" applyBorder="1" applyAlignment="1">
      <alignment vertical="center"/>
    </xf>
    <xf numFmtId="0" fontId="2" fillId="0" borderId="0" xfId="4" applyFont="1" applyAlignment="1">
      <alignment vertical="center"/>
    </xf>
    <xf numFmtId="0" fontId="3" fillId="0" borderId="0" xfId="4" applyFont="1" applyAlignment="1">
      <alignment vertical="center"/>
    </xf>
    <xf numFmtId="0" fontId="11" fillId="0" borderId="0" xfId="2" applyFont="1" applyFill="1" applyAlignment="1">
      <alignment horizontal="right" vertical="center"/>
    </xf>
    <xf numFmtId="164" fontId="11" fillId="2" borderId="0" xfId="2" applyNumberFormat="1" applyFont="1" applyFill="1" applyBorder="1" applyAlignment="1">
      <alignment vertical="center"/>
    </xf>
    <xf numFmtId="0" fontId="11" fillId="2" borderId="0" xfId="4" applyFont="1" applyFill="1" applyAlignment="1">
      <alignment vertical="center"/>
    </xf>
    <xf numFmtId="0" fontId="3" fillId="0" borderId="0" xfId="4" applyFont="1" applyFill="1" applyAlignment="1">
      <alignment vertical="center"/>
    </xf>
    <xf numFmtId="1" fontId="2" fillId="0" borderId="0" xfId="2" applyNumberFormat="1" applyFont="1" applyFill="1" applyAlignment="1">
      <alignment vertical="center"/>
    </xf>
    <xf numFmtId="0" fontId="13" fillId="0" borderId="0" xfId="2" applyFont="1" applyAlignment="1">
      <alignment vertical="center"/>
    </xf>
    <xf numFmtId="0" fontId="14" fillId="0" borderId="0" xfId="2" applyFont="1" applyFill="1" applyBorder="1" applyAlignment="1">
      <alignment horizontal="center" vertical="center"/>
    </xf>
    <xf numFmtId="0" fontId="15" fillId="0" borderId="0" xfId="2" applyFont="1" applyBorder="1" applyAlignment="1">
      <alignment horizontal="center" vertical="center"/>
    </xf>
    <xf numFmtId="0" fontId="16" fillId="0" borderId="0" xfId="2" applyFont="1" applyFill="1" applyAlignment="1">
      <alignment vertical="center"/>
    </xf>
    <xf numFmtId="0" fontId="15" fillId="0" borderId="0" xfId="2" applyFont="1" applyAlignment="1">
      <alignment horizontal="center" vertical="center"/>
    </xf>
    <xf numFmtId="0" fontId="16" fillId="0" borderId="0" xfId="2" applyFont="1" applyAlignment="1">
      <alignment vertical="center"/>
    </xf>
    <xf numFmtId="0" fontId="14" fillId="0" borderId="0" xfId="2" applyFont="1" applyFill="1" applyAlignment="1">
      <alignment horizontal="center" vertical="center"/>
    </xf>
  </cellXfs>
  <cellStyles count="5">
    <cellStyle name="Normal" xfId="0" builtinId="0"/>
    <cellStyle name="Normal_poblac99" xfId="4"/>
    <cellStyle name="Normal_población por caas" xfId="3"/>
    <cellStyle name="Normal_res_graf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Licenciatura</a:t>
            </a:r>
          </a:p>
        </c:rich>
      </c:tx>
      <c:layout>
        <c:manualLayout>
          <c:xMode val="edge"/>
          <c:yMode val="edge"/>
          <c:x val="0.40514386482939602"/>
          <c:y val="0.13165103366063299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192307692307693"/>
          <c:y val="0.32083268059757403"/>
          <c:w val="0.58418776499091474"/>
          <c:h val="0.4564446425328909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CB8A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702-4CDA-B707-170F0725C68F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702-4CDA-B707-170F0725C68F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702-4CDA-B707-170F0725C68F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9702-4CDA-B707-170F0725C68F}"/>
              </c:ext>
            </c:extLst>
          </c:dPt>
          <c:dLbls>
            <c:dLbl>
              <c:idx val="0"/>
              <c:layout>
                <c:manualLayout>
                  <c:x val="-1.6666666666666701E-2"/>
                  <c:y val="-5.39544532981280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702-4CDA-B707-170F0725C68F}"/>
                </c:ext>
              </c:extLst>
            </c:dLbl>
            <c:dLbl>
              <c:idx val="1"/>
              <c:layout>
                <c:manualLayout>
                  <c:x val="-5.8400792006262373E-2"/>
                  <c:y val="0.103194506347083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702-4CDA-B707-170F0725C68F}"/>
                </c:ext>
              </c:extLst>
            </c:dLbl>
            <c:dLbl>
              <c:idx val="2"/>
              <c:layout>
                <c:manualLayout>
                  <c:x val="-1.2429378254606991E-2"/>
                  <c:y val="3.749787044574338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702-4CDA-B707-170F0725C68F}"/>
                </c:ext>
              </c:extLst>
            </c:dLbl>
            <c:dLbl>
              <c:idx val="3"/>
              <c:layout>
                <c:manualLayout>
                  <c:x val="4.1666666666666699E-2"/>
                  <c:y val="-1.1331444759206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702-4CDA-B707-170F0725C68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'pob x caas'!$C$14:$C$17</c:f>
              <c:strCache>
                <c:ptCount val="4"/>
                <c:pt idx="0">
                  <c:v>Ciencias Físico Matemáticas e Ingenierías</c:v>
                </c:pt>
                <c:pt idx="1">
                  <c:v>Ciencias Biológicas, Químicas y de la Salud</c:v>
                </c:pt>
                <c:pt idx="2">
                  <c:v>Ciencias Sociales</c:v>
                </c:pt>
                <c:pt idx="3">
                  <c:v>Humanidades y Artes</c:v>
                </c:pt>
              </c:strCache>
            </c:strRef>
          </c:cat>
          <c:val>
            <c:numRef>
              <c:f>'pob x caas'!$D$14:$D$17</c:f>
              <c:numCache>
                <c:formatCode>_-* #,##0_-;\-* #,##0_-;_-* "-"??_-;_-@_-</c:formatCode>
                <c:ptCount val="4"/>
                <c:pt idx="0">
                  <c:v>49492</c:v>
                </c:pt>
                <c:pt idx="1">
                  <c:v>66636</c:v>
                </c:pt>
                <c:pt idx="2">
                  <c:v>87868</c:v>
                </c:pt>
                <c:pt idx="3">
                  <c:v>22579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02-4CDA-B707-170F0725C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Maestría</a:t>
            </a:r>
          </a:p>
        </c:rich>
      </c:tx>
      <c:layout>
        <c:manualLayout>
          <c:xMode val="edge"/>
          <c:yMode val="edge"/>
          <c:x val="0.39064718162839202"/>
          <c:y val="3.48583040023223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662937926258261"/>
          <c:y val="0.24001342574113699"/>
          <c:w val="0.58968478844542138"/>
          <c:h val="0.5220670426577300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CB8A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810-45B6-883A-F349AD1B0991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810-45B6-883A-F349AD1B0991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810-45B6-883A-F349AD1B0991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810-45B6-883A-F349AD1B0991}"/>
              </c:ext>
            </c:extLst>
          </c:dPt>
          <c:dLbls>
            <c:dLbl>
              <c:idx val="0"/>
              <c:layout>
                <c:manualLayout>
                  <c:x val="2.9239766081870272E-3"/>
                  <c:y val="-5.53633217993079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810-45B6-883A-F349AD1B0991}"/>
                </c:ext>
              </c:extLst>
            </c:dLbl>
            <c:dLbl>
              <c:idx val="2"/>
              <c:layout>
                <c:manualLayout>
                  <c:x val="0"/>
                  <c:y val="7.3817762399077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810-45B6-883A-F349AD1B0991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A93723AD-0664-40DD-B483-1C394ECCCEFC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14.2%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810-45B6-883A-F349AD1B099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'pob x caas'!$G$15:$G$18</c:f>
              <c:strCache>
                <c:ptCount val="4"/>
                <c:pt idx="0">
                  <c:v>Ciencias físico matemáticas e ingenierías</c:v>
                </c:pt>
                <c:pt idx="1">
                  <c:v>Ciencias biológicas, químicas y de la salud</c:v>
                </c:pt>
                <c:pt idx="2">
                  <c:v>Ciencias sociales</c:v>
                </c:pt>
                <c:pt idx="3">
                  <c:v>Humanidades y artes</c:v>
                </c:pt>
              </c:strCache>
            </c:strRef>
          </c:cat>
          <c:val>
            <c:numRef>
              <c:f>'pob x caas'!$I$15:$I$18</c:f>
              <c:numCache>
                <c:formatCode>General</c:formatCode>
                <c:ptCount val="4"/>
                <c:pt idx="0">
                  <c:v>1686</c:v>
                </c:pt>
                <c:pt idx="1">
                  <c:v>2197</c:v>
                </c:pt>
                <c:pt idx="2">
                  <c:v>3908</c:v>
                </c:pt>
                <c:pt idx="3">
                  <c:v>1295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810-45B6-883A-F349AD1B099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" footer="0"/>
    <c:pageSetup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Doctorado</a:t>
            </a:r>
          </a:p>
        </c:rich>
      </c:tx>
      <c:layout>
        <c:manualLayout>
          <c:xMode val="edge"/>
          <c:yMode val="edge"/>
          <c:x val="0.39064718162839202"/>
          <c:y val="3.48583040023223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643180118737548"/>
          <c:y val="0.24001342574113699"/>
          <c:w val="0.59988236652062865"/>
          <c:h val="0.531294092687824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CB8A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A82-47A4-BEEB-7239B41B2BDF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A82-47A4-BEEB-7239B41B2BDF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A82-47A4-BEEB-7239B41B2BDF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A82-47A4-BEEB-7239B41B2BDF}"/>
              </c:ext>
            </c:extLst>
          </c:dPt>
          <c:dLbls>
            <c:dLbl>
              <c:idx val="0"/>
              <c:layout>
                <c:manualLayout>
                  <c:x val="-3.3417620183098025E-2"/>
                  <c:y val="-8.91498748149106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A82-47A4-BEEB-7239B41B2BDF}"/>
                </c:ext>
              </c:extLst>
            </c:dLbl>
            <c:dLbl>
              <c:idx val="1"/>
              <c:layout>
                <c:manualLayout>
                  <c:x val="-1.2964621252408808E-2"/>
                  <c:y val="1.07282822397014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A82-47A4-BEEB-7239B41B2BDF}"/>
                </c:ext>
              </c:extLst>
            </c:dLbl>
            <c:dLbl>
              <c:idx val="2"/>
              <c:layout>
                <c:manualLayout>
                  <c:x val="6.6944691187024157E-3"/>
                  <c:y val="-7.21053036919066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A82-47A4-BEEB-7239B41B2BDF}"/>
                </c:ext>
              </c:extLst>
            </c:dLbl>
            <c:dLbl>
              <c:idx val="3"/>
              <c:layout>
                <c:manualLayout>
                  <c:x val="6.9559180919378544E-2"/>
                  <c:y val="-3.69034454598426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A82-47A4-BEEB-7239B41B2BD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'pob x caas'!$G$15:$G$18</c:f>
              <c:strCache>
                <c:ptCount val="4"/>
                <c:pt idx="0">
                  <c:v>Ciencias físico matemáticas e ingenierías</c:v>
                </c:pt>
                <c:pt idx="1">
                  <c:v>Ciencias biológicas, químicas y de la salud</c:v>
                </c:pt>
                <c:pt idx="2">
                  <c:v>Ciencias sociales</c:v>
                </c:pt>
                <c:pt idx="3">
                  <c:v>Humanidades y artes</c:v>
                </c:pt>
              </c:strCache>
            </c:strRef>
          </c:cat>
          <c:val>
            <c:numRef>
              <c:f>'pob x caas'!$J$15:$J$18</c:f>
              <c:numCache>
                <c:formatCode>General</c:formatCode>
                <c:ptCount val="4"/>
                <c:pt idx="0">
                  <c:v>1146</c:v>
                </c:pt>
                <c:pt idx="1">
                  <c:v>2366</c:v>
                </c:pt>
                <c:pt idx="2">
                  <c:v>902</c:v>
                </c:pt>
                <c:pt idx="3">
                  <c:v>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A82-47A4-BEEB-7239B41B2B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" footer="0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1740</xdr:rowOff>
    </xdr:from>
    <xdr:to>
      <xdr:col>6</xdr:col>
      <xdr:colOff>127000</xdr:colOff>
      <xdr:row>27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674266</xdr:colOff>
      <xdr:row>4</xdr:row>
      <xdr:rowOff>0</xdr:rowOff>
    </xdr:from>
    <xdr:to>
      <xdr:col>12</xdr:col>
      <xdr:colOff>152400</xdr:colOff>
      <xdr:row>22</xdr:row>
      <xdr:rowOff>7507</xdr:rowOff>
    </xdr:to>
    <xdr:graphicFrame macro="">
      <xdr:nvGraphicFramePr>
        <xdr:cNvPr id="3" name="Chart 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448541</xdr:colOff>
      <xdr:row>21</xdr:row>
      <xdr:rowOff>133928</xdr:rowOff>
    </xdr:from>
    <xdr:to>
      <xdr:col>12</xdr:col>
      <xdr:colOff>76200</xdr:colOff>
      <xdr:row>41</xdr:row>
      <xdr:rowOff>114300</xdr:rowOff>
    </xdr:to>
    <xdr:graphicFrame macro="">
      <xdr:nvGraphicFramePr>
        <xdr:cNvPr id="4" name="Chart 8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9470m/Desktop/valida2021/antecedentes/poblacion%202020-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esktop/valida2021/agendaxls/2%20docencia/1%20poblaci&#243;n%20escolar%2020202021%20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:/@/MAIL/Acopio/1999/valida_a/posgr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b x caas"/>
      <sheetName val="primer ingreso por sexo"/>
      <sheetName val="pe posgrado"/>
      <sheetName val="pe espec"/>
      <sheetName val="maestría y doctorado"/>
      <sheetName val="licenciatura"/>
      <sheetName val="15 carreras"/>
      <sheetName val="bachillerato"/>
      <sheetName val="inic y prop"/>
      <sheetName val="suayed"/>
      <sheetName val="suayed por modalidad"/>
      <sheetName val="suayed por modalidad y sede"/>
      <sheetName val="datos"/>
      <sheetName val="cat_sedes"/>
    </sheetNames>
    <sheetDataSet>
      <sheetData sheetId="0"/>
      <sheetData sheetId="1"/>
      <sheetData sheetId="2"/>
      <sheetData sheetId="3">
        <row r="9">
          <cell r="A9" t="str">
            <v>Especialización</v>
          </cell>
          <cell r="H9">
            <v>16368</v>
          </cell>
        </row>
        <row r="10">
          <cell r="A10" t="str">
            <v>Maestría</v>
          </cell>
          <cell r="H10">
            <v>9086</v>
          </cell>
        </row>
        <row r="11">
          <cell r="A11" t="str">
            <v>Doctorado</v>
          </cell>
          <cell r="H11">
            <v>5338</v>
          </cell>
        </row>
      </sheetData>
      <sheetData sheetId="4"/>
      <sheetData sheetId="5"/>
      <sheetData sheetId="6">
        <row r="40">
          <cell r="D40">
            <v>93</v>
          </cell>
        </row>
      </sheetData>
      <sheetData sheetId="7"/>
      <sheetData sheetId="8"/>
      <sheetData sheetId="9"/>
      <sheetData sheetId="10">
        <row r="43">
          <cell r="D43">
            <v>233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mer ingreso por sexo"/>
      <sheetName val="pe posgrado"/>
      <sheetName val="maestría y doctorado"/>
      <sheetName val="pe espec"/>
      <sheetName val="licenciatura"/>
      <sheetName val="15 carreras"/>
      <sheetName val="bachillerato"/>
      <sheetName val="inic y prop"/>
      <sheetName val="suayed"/>
      <sheetName val="suayed por modalidad"/>
      <sheetName val="suayed por modalidad y se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S42"/>
  <sheetViews>
    <sheetView tabSelected="1" zoomScaleNormal="100" workbookViewId="0">
      <selection sqref="A1:L1"/>
    </sheetView>
  </sheetViews>
  <sheetFormatPr baseColWidth="10" defaultColWidth="10.85546875" defaultRowHeight="12.75" x14ac:dyDescent="0.2"/>
  <cols>
    <col min="1" max="6" width="10.85546875" style="1"/>
    <col min="7" max="12" width="10.85546875" style="3"/>
    <col min="13" max="13" width="11.140625" style="2" customWidth="1"/>
    <col min="14" max="16" width="10.85546875" style="2"/>
    <col min="17" max="16384" width="10.85546875" style="1"/>
  </cols>
  <sheetData>
    <row r="1" spans="1:19" ht="15" customHeight="1" x14ac:dyDescent="0.2">
      <c r="A1" s="51" t="s">
        <v>20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3"/>
      <c r="N1" s="3"/>
      <c r="O1" s="3"/>
      <c r="P1" s="3"/>
      <c r="Q1" s="23"/>
      <c r="R1" s="52"/>
    </row>
    <row r="2" spans="1:19" ht="15" customHeight="1" x14ac:dyDescent="0.2">
      <c r="A2" s="51" t="s">
        <v>19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23"/>
      <c r="N2" s="23"/>
      <c r="O2" s="23"/>
      <c r="P2" s="23"/>
      <c r="Q2" s="23"/>
      <c r="R2" s="50"/>
    </row>
    <row r="3" spans="1:19" s="4" customFormat="1" ht="12" customHeight="1" x14ac:dyDescent="0.2">
      <c r="A3" s="49"/>
      <c r="B3" s="49"/>
      <c r="C3" s="49"/>
      <c r="D3" s="49"/>
      <c r="E3" s="49"/>
      <c r="F3" s="49"/>
      <c r="G3" s="48"/>
      <c r="H3" s="48"/>
      <c r="I3" s="48"/>
      <c r="J3" s="48"/>
      <c r="K3" s="48"/>
      <c r="L3" s="48"/>
      <c r="M3" s="18"/>
      <c r="N3" s="18"/>
      <c r="O3" s="18"/>
      <c r="P3" s="18"/>
      <c r="Q3" s="18"/>
      <c r="R3" s="18"/>
    </row>
    <row r="4" spans="1:19" s="4" customFormat="1" ht="12" customHeight="1" x14ac:dyDescent="0.2">
      <c r="A4" s="49"/>
      <c r="B4" s="49"/>
      <c r="C4" s="49"/>
      <c r="D4" s="49"/>
      <c r="E4" s="49"/>
      <c r="F4" s="49"/>
      <c r="G4" s="48"/>
      <c r="H4" s="48"/>
      <c r="I4" s="48"/>
      <c r="J4" s="48"/>
      <c r="K4" s="48"/>
      <c r="L4" s="48"/>
      <c r="M4" s="18"/>
      <c r="N4" s="18"/>
      <c r="O4" s="18"/>
      <c r="P4" s="18"/>
      <c r="Q4" s="18"/>
      <c r="R4" s="18"/>
      <c r="S4" s="5"/>
    </row>
    <row r="5" spans="1:19" s="4" customFormat="1" ht="12" customHeight="1" x14ac:dyDescent="0.2">
      <c r="G5" s="6"/>
      <c r="H5" s="6"/>
      <c r="I5" s="6"/>
      <c r="J5" s="6"/>
      <c r="K5" s="6"/>
      <c r="L5" s="6"/>
      <c r="P5" s="18"/>
      <c r="Q5" s="18"/>
      <c r="R5" s="18"/>
      <c r="S5" s="5"/>
    </row>
    <row r="6" spans="1:19" ht="12" customHeight="1" x14ac:dyDescent="0.2">
      <c r="A6" s="47"/>
      <c r="P6" s="23"/>
      <c r="Q6" s="23"/>
      <c r="R6" s="23"/>
      <c r="S6" s="2"/>
    </row>
    <row r="7" spans="1:19" ht="12" customHeight="1" x14ac:dyDescent="0.2">
      <c r="P7" s="23"/>
      <c r="Q7" s="23"/>
      <c r="R7" s="23"/>
      <c r="S7" s="2"/>
    </row>
    <row r="8" spans="1:19" ht="12" customHeight="1" x14ac:dyDescent="0.2">
      <c r="P8" s="23"/>
      <c r="Q8" s="23"/>
      <c r="R8" s="23"/>
      <c r="S8" s="2"/>
    </row>
    <row r="9" spans="1:19" ht="12" customHeight="1" x14ac:dyDescent="0.2">
      <c r="P9" s="46"/>
      <c r="Q9" s="23"/>
      <c r="R9" s="23"/>
      <c r="S9" s="2"/>
    </row>
    <row r="10" spans="1:19" s="40" customFormat="1" ht="12" customHeight="1" x14ac:dyDescent="0.2">
      <c r="G10" s="45"/>
      <c r="H10" s="45"/>
      <c r="I10" s="45"/>
      <c r="J10" s="45"/>
      <c r="K10" s="45"/>
      <c r="L10" s="45"/>
      <c r="P10" s="33"/>
      <c r="Q10" s="33"/>
      <c r="R10" s="33"/>
      <c r="S10" s="41"/>
    </row>
    <row r="11" spans="1:19" s="40" customFormat="1" ht="12" customHeight="1" x14ac:dyDescent="0.2">
      <c r="G11" s="45"/>
      <c r="H11" s="45"/>
      <c r="I11" s="45"/>
      <c r="J11" s="45"/>
      <c r="K11" s="45"/>
      <c r="L11" s="45"/>
      <c r="P11" s="33"/>
      <c r="Q11" s="33"/>
      <c r="R11" s="33"/>
      <c r="S11" s="41"/>
    </row>
    <row r="12" spans="1:19" s="40" customFormat="1" ht="12" customHeight="1" x14ac:dyDescent="0.2">
      <c r="G12" s="45"/>
      <c r="H12" s="45"/>
      <c r="I12" s="45"/>
      <c r="J12" s="45"/>
      <c r="K12" s="45"/>
      <c r="L12" s="45"/>
      <c r="P12" s="33"/>
      <c r="Q12" s="33"/>
      <c r="R12" s="33"/>
      <c r="S12" s="41"/>
    </row>
    <row r="13" spans="1:19" s="40" customFormat="1" ht="12" customHeight="1" x14ac:dyDescent="0.2">
      <c r="C13" s="29"/>
      <c r="D13" s="44" t="s">
        <v>18</v>
      </c>
      <c r="E13" s="44"/>
      <c r="F13" s="33"/>
      <c r="G13" s="29"/>
      <c r="H13" s="29"/>
      <c r="I13" s="29"/>
      <c r="J13" s="29"/>
      <c r="K13" s="29"/>
      <c r="L13" s="29"/>
      <c r="M13" s="29"/>
      <c r="N13" s="33"/>
      <c r="O13" s="33"/>
      <c r="P13" s="33"/>
      <c r="Q13" s="33"/>
      <c r="R13" s="33"/>
      <c r="S13" s="41"/>
    </row>
    <row r="14" spans="1:19" s="40" customFormat="1" ht="12" customHeight="1" x14ac:dyDescent="0.2">
      <c r="C14" s="39" t="s">
        <v>17</v>
      </c>
      <c r="D14" s="38">
        <v>49492</v>
      </c>
      <c r="E14" s="43">
        <f>D14/$D$18*100</f>
        <v>21.843539666777005</v>
      </c>
      <c r="F14" s="33"/>
      <c r="G14" s="28" t="s">
        <v>16</v>
      </c>
      <c r="H14" s="42" t="s">
        <v>15</v>
      </c>
      <c r="I14" s="42" t="s">
        <v>14</v>
      </c>
      <c r="J14" s="42" t="s">
        <v>13</v>
      </c>
      <c r="K14" s="28" t="s">
        <v>12</v>
      </c>
      <c r="L14" s="28" t="s">
        <v>11</v>
      </c>
      <c r="M14" s="29"/>
      <c r="N14" s="33"/>
      <c r="O14" s="33"/>
      <c r="P14" s="33"/>
      <c r="Q14" s="33"/>
      <c r="R14" s="33"/>
      <c r="S14" s="41"/>
    </row>
    <row r="15" spans="1:19" s="40" customFormat="1" ht="12" customHeight="1" x14ac:dyDescent="0.2">
      <c r="C15" s="28" t="s">
        <v>10</v>
      </c>
      <c r="D15" s="38">
        <v>66636</v>
      </c>
      <c r="E15" s="36">
        <f>D15/$D$18*100</f>
        <v>29.410129096325722</v>
      </c>
      <c r="F15" s="33"/>
      <c r="G15" s="35" t="s">
        <v>9</v>
      </c>
      <c r="H15" s="28">
        <f>SUM(I15:J15)</f>
        <v>2832</v>
      </c>
      <c r="I15" s="28">
        <v>1686</v>
      </c>
      <c r="J15" s="28">
        <v>1146</v>
      </c>
      <c r="K15" s="34">
        <f>+I15/$I$19*100</f>
        <v>18.556020250935507</v>
      </c>
      <c r="L15" s="30">
        <f>+J15/$J$19*100</f>
        <v>21.468714874484824</v>
      </c>
      <c r="M15" s="29"/>
      <c r="N15" s="33"/>
      <c r="O15" s="33"/>
      <c r="P15" s="33"/>
      <c r="Q15" s="33"/>
      <c r="R15" s="33"/>
      <c r="S15" s="41"/>
    </row>
    <row r="16" spans="1:19" ht="12" customHeight="1" x14ac:dyDescent="0.2">
      <c r="C16" s="28" t="s">
        <v>8</v>
      </c>
      <c r="D16" s="38">
        <v>87868</v>
      </c>
      <c r="E16" s="36">
        <f>D16/$D$18*100</f>
        <v>38.780977601235797</v>
      </c>
      <c r="F16" s="23"/>
      <c r="G16" s="35" t="s">
        <v>7</v>
      </c>
      <c r="H16" s="28">
        <f>SUM(I16:J16)</f>
        <v>4563</v>
      </c>
      <c r="I16" s="28">
        <v>2197</v>
      </c>
      <c r="J16" s="39">
        <v>2366</v>
      </c>
      <c r="K16" s="34">
        <f>+I16/$I$19*100</f>
        <v>24.180057230904691</v>
      </c>
      <c r="L16" s="30">
        <f>+J16/$J$19*100</f>
        <v>44.323716747845637</v>
      </c>
      <c r="M16" s="28"/>
      <c r="S16" s="2"/>
    </row>
    <row r="17" spans="3:19" ht="12" customHeight="1" x14ac:dyDescent="0.2">
      <c r="C17" s="28" t="s">
        <v>6</v>
      </c>
      <c r="D17" s="38">
        <v>22579</v>
      </c>
      <c r="E17" s="36">
        <f>D17/$D$18*100</f>
        <v>9.9653536356614811</v>
      </c>
      <c r="F17" s="23"/>
      <c r="G17" s="35" t="s">
        <v>5</v>
      </c>
      <c r="H17" s="28">
        <f>SUM(I17:J17)</f>
        <v>4810</v>
      </c>
      <c r="I17" s="28">
        <v>3908</v>
      </c>
      <c r="J17" s="28">
        <v>902</v>
      </c>
      <c r="K17" s="34">
        <f>+I17/$I$19*100</f>
        <v>43.011226062073519</v>
      </c>
      <c r="L17" s="30">
        <f>+J17/$J$19*100</f>
        <v>16.897714499812665</v>
      </c>
      <c r="M17" s="28"/>
      <c r="S17" s="2"/>
    </row>
    <row r="18" spans="3:19" ht="12" customHeight="1" x14ac:dyDescent="0.2">
      <c r="C18" s="28" t="s">
        <v>4</v>
      </c>
      <c r="D18" s="37">
        <f>SUM(D14:D17)</f>
        <v>226575</v>
      </c>
      <c r="E18" s="36">
        <f>D18/$D$18*100</f>
        <v>100</v>
      </c>
      <c r="F18" s="23"/>
      <c r="G18" s="35" t="s">
        <v>3</v>
      </c>
      <c r="H18" s="28">
        <f>SUM(I18:J18)</f>
        <v>2219</v>
      </c>
      <c r="I18" s="28">
        <v>1295</v>
      </c>
      <c r="J18" s="28">
        <v>924</v>
      </c>
      <c r="K18" s="34">
        <f>+I18/$I$19*100</f>
        <v>14.252696456086285</v>
      </c>
      <c r="L18" s="30">
        <f>+J18/$J$19*100</f>
        <v>17.309853877856877</v>
      </c>
      <c r="M18" s="28"/>
      <c r="S18" s="2"/>
    </row>
    <row r="19" spans="3:19" ht="12" customHeight="1" x14ac:dyDescent="0.2">
      <c r="C19" s="33"/>
      <c r="D19" s="32"/>
      <c r="E19" s="31"/>
      <c r="F19" s="3"/>
      <c r="G19" s="28"/>
      <c r="H19" s="28">
        <f>SUM(H15:H18)</f>
        <v>14424</v>
      </c>
      <c r="I19" s="28">
        <f>SUM(I15:I18)</f>
        <v>9086</v>
      </c>
      <c r="J19" s="28">
        <f>SUM(J15:J18)</f>
        <v>5338</v>
      </c>
      <c r="K19" s="30">
        <f>+I19/$I$19*100</f>
        <v>100</v>
      </c>
      <c r="L19" s="30">
        <f>+J19/$J$19*100</f>
        <v>100</v>
      </c>
      <c r="M19" s="28"/>
      <c r="S19" s="2"/>
    </row>
    <row r="20" spans="3:19" ht="12" customHeight="1" x14ac:dyDescent="0.2">
      <c r="C20" s="29"/>
      <c r="D20" s="29"/>
      <c r="E20" s="29"/>
      <c r="F20" s="28"/>
      <c r="G20" s="28"/>
      <c r="H20" s="28"/>
      <c r="I20" s="28"/>
      <c r="J20" s="28"/>
      <c r="K20" s="28"/>
      <c r="L20" s="28"/>
      <c r="M20" s="27"/>
      <c r="S20" s="2"/>
    </row>
    <row r="21" spans="3:19" ht="12" customHeight="1" x14ac:dyDescent="0.2">
      <c r="C21" s="26"/>
      <c r="D21" s="26"/>
      <c r="E21" s="26"/>
      <c r="F21" s="25"/>
      <c r="S21" s="2"/>
    </row>
    <row r="22" spans="3:19" ht="12" customHeight="1" x14ac:dyDescent="0.25">
      <c r="M22" s="23"/>
      <c r="N22" s="23"/>
      <c r="O22" s="24"/>
      <c r="P22" s="24"/>
      <c r="Q22" s="24"/>
      <c r="R22" s="24"/>
      <c r="S22" s="2"/>
    </row>
    <row r="23" spans="3:19" ht="12" customHeight="1" x14ac:dyDescent="0.25">
      <c r="M23" s="23"/>
      <c r="N23" s="1"/>
      <c r="O23" s="4"/>
      <c r="P23" s="22"/>
      <c r="Q23" s="21"/>
      <c r="R23" s="21"/>
      <c r="S23" s="20"/>
    </row>
    <row r="24" spans="3:19" ht="12" customHeight="1" x14ac:dyDescent="0.25">
      <c r="M24" s="23"/>
      <c r="N24" s="1"/>
      <c r="O24" s="1"/>
      <c r="P24" s="22"/>
      <c r="Q24" s="21"/>
      <c r="R24" s="21"/>
      <c r="S24" s="20"/>
    </row>
    <row r="25" spans="3:19" ht="12" customHeight="1" x14ac:dyDescent="0.25">
      <c r="M25" s="23"/>
      <c r="N25" s="1"/>
      <c r="O25" s="1"/>
      <c r="P25" s="22"/>
      <c r="Q25" s="21"/>
      <c r="R25" s="21"/>
      <c r="S25" s="20"/>
    </row>
    <row r="26" spans="3:19" ht="12" customHeight="1" x14ac:dyDescent="0.25">
      <c r="M26" s="1"/>
      <c r="N26" s="1"/>
      <c r="O26" s="1"/>
      <c r="P26" s="22"/>
      <c r="Q26" s="21"/>
      <c r="R26" s="21"/>
      <c r="S26" s="20"/>
    </row>
    <row r="27" spans="3:19" ht="12" customHeight="1" x14ac:dyDescent="0.2">
      <c r="M27" s="1"/>
      <c r="N27" s="1"/>
      <c r="O27" s="1"/>
      <c r="P27" s="1"/>
    </row>
    <row r="28" spans="3:19" ht="12" customHeight="1" x14ac:dyDescent="0.2">
      <c r="M28" s="1"/>
      <c r="N28" s="19"/>
      <c r="O28" s="1"/>
      <c r="P28" s="1"/>
      <c r="R28" s="4"/>
      <c r="S28" s="4"/>
    </row>
    <row r="29" spans="3:19" ht="12" customHeight="1" x14ac:dyDescent="0.2">
      <c r="M29" s="1"/>
      <c r="N29" s="1"/>
      <c r="O29" s="1"/>
      <c r="P29" s="1"/>
    </row>
    <row r="30" spans="3:19" ht="12" customHeight="1" x14ac:dyDescent="0.2">
      <c r="M30" s="16"/>
      <c r="N30" s="18"/>
      <c r="O30" s="17"/>
      <c r="P30" s="14"/>
      <c r="Q30" s="13"/>
      <c r="R30" s="4"/>
    </row>
    <row r="31" spans="3:19" ht="12" customHeight="1" x14ac:dyDescent="0.2">
      <c r="M31" s="16"/>
      <c r="N31" s="16"/>
      <c r="O31" s="15"/>
      <c r="P31" s="14"/>
      <c r="Q31" s="13"/>
      <c r="R31" s="4"/>
    </row>
    <row r="32" spans="3:19" ht="12" customHeight="1" x14ac:dyDescent="0.2">
      <c r="M32" s="16"/>
      <c r="N32" s="15"/>
      <c r="O32" s="14"/>
      <c r="P32" s="14"/>
      <c r="Q32" s="13"/>
      <c r="R32" s="4"/>
    </row>
    <row r="33" spans="2:18" ht="12" customHeight="1" x14ac:dyDescent="0.2">
      <c r="M33" s="16"/>
      <c r="N33" s="15"/>
      <c r="O33" s="14"/>
      <c r="P33" s="14"/>
      <c r="Q33" s="13"/>
      <c r="R33" s="4"/>
    </row>
    <row r="34" spans="2:18" ht="12" customHeight="1" x14ac:dyDescent="0.2">
      <c r="M34" s="6"/>
      <c r="N34" s="12"/>
      <c r="O34" s="12"/>
      <c r="P34" s="6"/>
      <c r="Q34" s="4"/>
      <c r="R34" s="4"/>
    </row>
    <row r="35" spans="2:18" ht="12" customHeight="1" x14ac:dyDescent="0.2">
      <c r="M35" s="6"/>
      <c r="N35" s="6"/>
      <c r="O35" s="12"/>
      <c r="P35" s="6"/>
      <c r="Q35" s="4"/>
      <c r="R35" s="4"/>
    </row>
    <row r="36" spans="2:18" ht="12" customHeight="1" x14ac:dyDescent="0.2">
      <c r="M36" s="3"/>
      <c r="N36" s="10"/>
      <c r="O36" s="9"/>
      <c r="P36" s="6"/>
      <c r="Q36" s="4"/>
      <c r="R36" s="4"/>
    </row>
    <row r="37" spans="2:18" ht="12" customHeight="1" x14ac:dyDescent="0.2">
      <c r="M37" s="3"/>
      <c r="N37" s="10"/>
      <c r="O37" s="9"/>
      <c r="P37" s="6"/>
      <c r="Q37" s="4"/>
      <c r="R37" s="4"/>
    </row>
    <row r="38" spans="2:18" ht="12" customHeight="1" x14ac:dyDescent="0.2">
      <c r="B38" s="11" t="s">
        <v>2</v>
      </c>
      <c r="M38" s="3"/>
      <c r="N38" s="10"/>
      <c r="O38" s="9"/>
      <c r="P38" s="6"/>
      <c r="Q38" s="4"/>
      <c r="R38" s="4"/>
    </row>
    <row r="39" spans="2:18" x14ac:dyDescent="0.2">
      <c r="B39" s="8" t="s">
        <v>1</v>
      </c>
      <c r="N39" s="5"/>
      <c r="O39" s="5"/>
      <c r="P39" s="5"/>
      <c r="Q39" s="4"/>
      <c r="R39" s="4"/>
    </row>
    <row r="40" spans="2:18" s="4" customFormat="1" ht="12" customHeight="1" x14ac:dyDescent="0.2">
      <c r="B40" s="1"/>
      <c r="G40" s="6"/>
      <c r="H40" s="6"/>
      <c r="I40" s="6"/>
      <c r="J40" s="6"/>
      <c r="K40" s="6"/>
      <c r="L40" s="6"/>
      <c r="M40" s="5"/>
      <c r="N40" s="5"/>
      <c r="O40" s="5"/>
      <c r="P40" s="5"/>
    </row>
    <row r="41" spans="2:18" s="4" customFormat="1" ht="12" customHeight="1" x14ac:dyDescent="0.2">
      <c r="B41" s="7" t="s">
        <v>0</v>
      </c>
      <c r="G41" s="6"/>
      <c r="H41" s="6"/>
      <c r="I41" s="6"/>
      <c r="J41" s="6"/>
      <c r="K41" s="6"/>
      <c r="L41" s="6"/>
      <c r="M41" s="5"/>
      <c r="N41" s="5"/>
      <c r="O41" s="5"/>
      <c r="P41" s="5"/>
    </row>
    <row r="42" spans="2:18" x14ac:dyDescent="0.2">
      <c r="O42" s="5"/>
      <c r="P42" s="5"/>
      <c r="Q42" s="4"/>
      <c r="R42" s="4"/>
    </row>
  </sheetData>
  <mergeCells count="2">
    <mergeCell ref="A1:L1"/>
    <mergeCell ref="A2:L2"/>
  </mergeCells>
  <printOptions horizontalCentered="1"/>
  <pageMargins left="0.78740157480314965" right="0.78740157480314965" top="0.78740157480314965" bottom="0.39370078740157483" header="0.51181102362204722" footer="0.51181102362204722"/>
  <pageSetup scale="89" orientation="landscape" r:id="rId1"/>
  <headerFooter alignWithMargins="0">
    <oddHeader xml:space="preserve">&amp;R&amp;"Arial,Negrita"&amp;14Resumen Estadístico             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pob x caas</vt:lpstr>
      <vt:lpstr>'pob x caas'!Área_de_impresión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2021-06-24T17:10:22Z</dcterms:created>
  <dcterms:modified xsi:type="dcterms:W3CDTF">2021-06-24T17:10:46Z</dcterms:modified>
</cp:coreProperties>
</file>