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resumen" sheetId="1" r:id="rId1"/>
  </sheets>
  <externalReferences>
    <externalReference r:id="rId2"/>
  </externalReferences>
  <definedNames>
    <definedName name="_xlnm.Print_Area" localSheetId="0">resumen!$A$1:$I$45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7" i="1" s="1"/>
  <c r="B17" i="1"/>
  <c r="B25" i="1"/>
  <c r="B33" i="1"/>
  <c r="B26" i="1" s="1"/>
  <c r="G12" i="1" l="1"/>
  <c r="G8" i="1"/>
  <c r="G10" i="1"/>
  <c r="B24" i="1"/>
  <c r="G13" i="1"/>
  <c r="G9" i="1"/>
  <c r="B27" i="1"/>
  <c r="G14" i="1"/>
  <c r="G11" i="1"/>
</calcChain>
</file>

<file path=xl/sharedStrings.xml><?xml version="1.0" encoding="utf-8"?>
<sst xmlns="http://schemas.openxmlformats.org/spreadsheetml/2006/main" count="31" uniqueCount="27">
  <si>
    <t>FUENTE: Sistema Nacional de Investigadores, CONACyT.</t>
  </si>
  <si>
    <r>
      <t>b</t>
    </r>
    <r>
      <rPr>
        <sz val="8"/>
        <rFont val="Arial"/>
        <family val="2"/>
      </rPr>
      <t xml:space="preserve"> Clasificación de acuerdo al Sistema Nacional de Investigadores.</t>
    </r>
  </si>
  <si>
    <r>
      <t>a</t>
    </r>
    <r>
      <rPr>
        <sz val="8"/>
        <rFont val="Arial"/>
        <family val="2"/>
      </rPr>
      <t xml:space="preserve"> De los investigadores en el SNI adscritos a la UNAM, 4,218 son académicos de carrera.</t>
    </r>
  </si>
  <si>
    <t>Candidatos</t>
  </si>
  <si>
    <t>Nivel 3</t>
  </si>
  <si>
    <t>Nivel 2</t>
  </si>
  <si>
    <t>Nivel 1</t>
  </si>
  <si>
    <t>T O T A L</t>
  </si>
  <si>
    <t>Otras dependencias</t>
  </si>
  <si>
    <t>Colegio de Ciencias y Humanidades</t>
  </si>
  <si>
    <t>Físico-matemáticas y ciencias de la tierra</t>
  </si>
  <si>
    <t>Escuela Nacional Preparatoria</t>
  </si>
  <si>
    <t>Biología y química</t>
  </si>
  <si>
    <t>Escuelas</t>
  </si>
  <si>
    <t>Medicina y ciencias de la salud</t>
  </si>
  <si>
    <t>Unidades Multidisciplinarias</t>
  </si>
  <si>
    <t>Humanidades y ciencias de la conducta</t>
  </si>
  <si>
    <t>Facultades</t>
  </si>
  <si>
    <t>Sociales</t>
  </si>
  <si>
    <t>Institutos y Centros de Investigación Científica</t>
  </si>
  <si>
    <t>Biotecnología y ciencias agropecuarias</t>
  </si>
  <si>
    <t>Institutos y Centros de Investigación Humanística</t>
  </si>
  <si>
    <t>Ingeniería</t>
  </si>
  <si>
    <t>Académicos</t>
  </si>
  <si>
    <t>Subsistema</t>
  </si>
  <si>
    <r>
      <t>INVESTIGADORES EN EL SNI CON ADSCRIPCIÓN EN LA UNAM</t>
    </r>
    <r>
      <rPr>
        <b/>
        <vertAlign val="superscript"/>
        <sz val="10"/>
        <rFont val="Arial"/>
        <family val="2"/>
      </rPr>
      <t>a</t>
    </r>
  </si>
  <si>
    <t>UNAM. SISTEMA NACIONAL DE INVESTIGADORES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</si>
</sst>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7.5"/>
      <color theme="1" tint="0.499984740745262"/>
      <name val="Calibri"/>
      <family val="2"/>
      <scheme val="minor"/>
    </font>
    <font>
      <sz val="7.5"/>
      <color rgb="FF000000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color theme="1" tint="0.499984740745262"/>
      <name val="Arial"/>
      <family val="2"/>
    </font>
    <font>
      <vertAlign val="superscript"/>
      <sz val="8"/>
      <name val="Arial"/>
      <family val="2"/>
    </font>
    <font>
      <sz val="10"/>
      <color theme="0" tint="-4.9989318521683403E-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 tint="0.499984740745262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5" fillId="0" borderId="0" xfId="1" applyFont="1" applyAlignment="1">
      <alignment vertical="center"/>
    </xf>
    <xf numFmtId="0" fontId="2" fillId="0" borderId="0" xfId="0" applyFont="1" applyAlignment="1">
      <alignment horizontal="right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2" fontId="7" fillId="0" borderId="0" xfId="1" applyNumberFormat="1" applyFont="1" applyAlignment="1">
      <alignment horizontal="left" vertical="center"/>
    </xf>
    <xf numFmtId="2" fontId="7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10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 indent="1"/>
    </xf>
    <xf numFmtId="164" fontId="7" fillId="0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3" fillId="0" borderId="0" xfId="0" applyNumberFormat="1" applyFont="1" applyAlignment="1">
      <alignment horizontal="right" wrapText="1"/>
    </xf>
    <xf numFmtId="0" fontId="5" fillId="0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</cellXfs>
  <cellStyles count="2">
    <cellStyle name="Normal" xfId="0" builtinId="0"/>
    <cellStyle name="Normal_sni_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Investigadores de la UNAM en el SNI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c:rich>
      </c:tx>
      <c:layout>
        <c:manualLayout>
          <c:xMode val="edge"/>
          <c:yMode val="edge"/>
          <c:x val="0.17603155769912299"/>
          <c:y val="4.6647688820616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286788300268099"/>
          <c:y val="0.111576163125658"/>
          <c:w val="0.63892929262859499"/>
          <c:h val="0.781135618846690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D080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4F7-4A07-99A0-266E54B7F31B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4F7-4A07-99A0-266E54B7F31B}"/>
              </c:ext>
            </c:extLst>
          </c:dPt>
          <c:dPt>
            <c:idx val="2"/>
            <c:invertIfNegative val="0"/>
            <c:bubble3D val="0"/>
            <c:spPr>
              <a:solidFill>
                <a:srgbClr val="1F497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4F7-4A07-99A0-266E54B7F31B}"/>
              </c:ext>
            </c:extLst>
          </c:dPt>
          <c:dPt>
            <c:idx val="3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4F7-4A07-99A0-266E54B7F31B}"/>
              </c:ext>
            </c:extLst>
          </c:dPt>
          <c:dPt>
            <c:idx val="4"/>
            <c:invertIfNegative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4F7-4A07-99A0-266E54B7F31B}"/>
              </c:ext>
            </c:extLst>
          </c:dPt>
          <c:dPt>
            <c:idx val="5"/>
            <c:invertIfNegative val="0"/>
            <c:bubble3D val="0"/>
            <c:spPr>
              <a:solidFill>
                <a:srgbClr val="8EB4E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4F7-4A07-99A0-266E54B7F31B}"/>
              </c:ext>
            </c:extLst>
          </c:dPt>
          <c:dPt>
            <c:idx val="6"/>
            <c:invertIfNegative val="0"/>
            <c:bubble3D val="0"/>
            <c:spPr>
              <a:solidFill>
                <a:srgbClr val="D9969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4F7-4A07-99A0-266E54B7F31B}"/>
              </c:ext>
            </c:extLst>
          </c:dPt>
          <c:dLbls>
            <c:dLbl>
              <c:idx val="4"/>
              <c:layout>
                <c:manualLayout>
                  <c:x val="8.0160320641282558E-3"/>
                  <c:y val="1.8187330361972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4F7-4A07-99A0-266E54B7F3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resumen!$E$7:$E$13</c:f>
              <c:strCache>
                <c:ptCount val="7"/>
                <c:pt idx="0">
                  <c:v>Ingeniería</c:v>
                </c:pt>
                <c:pt idx="1">
                  <c:v>Biotecnología y ciencias agropecuarias</c:v>
                </c:pt>
                <c:pt idx="2">
                  <c:v>Sociales</c:v>
                </c:pt>
                <c:pt idx="3">
                  <c:v>Humanidades y ciencias de la conducta</c:v>
                </c:pt>
                <c:pt idx="4">
                  <c:v>Medicina y ciencias de la salud</c:v>
                </c:pt>
                <c:pt idx="5">
                  <c:v>Biología y química</c:v>
                </c:pt>
                <c:pt idx="6">
                  <c:v>Físico-matemáticas y ciencias de la tierra</c:v>
                </c:pt>
              </c:strCache>
            </c:strRef>
          </c:cat>
          <c:val>
            <c:numRef>
              <c:f>resumen!$G$7:$G$13</c:f>
              <c:numCache>
                <c:formatCode>0.0%</c:formatCode>
                <c:ptCount val="7"/>
                <c:pt idx="0">
                  <c:v>6.7916586952362731E-2</c:v>
                </c:pt>
                <c:pt idx="1">
                  <c:v>4.8593839678591925E-2</c:v>
                </c:pt>
                <c:pt idx="2">
                  <c:v>0.14597283336521905</c:v>
                </c:pt>
                <c:pt idx="3">
                  <c:v>0.17868758370001914</c:v>
                </c:pt>
                <c:pt idx="4">
                  <c:v>6.0837956762961547E-2</c:v>
                </c:pt>
                <c:pt idx="5">
                  <c:v>0.24966519992347427</c:v>
                </c:pt>
                <c:pt idx="6">
                  <c:v>0.24832599961737134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F7-4A07-99A0-266E54B7F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87424"/>
        <c:axId val="39030720"/>
      </c:barChart>
      <c:catAx>
        <c:axId val="9328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072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328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Investigadores de la UNAM en el SNI por nivel</a:t>
            </a:r>
          </a:p>
        </c:rich>
      </c:tx>
      <c:layout>
        <c:manualLayout>
          <c:xMode val="edge"/>
          <c:yMode val="edge"/>
          <c:x val="0.22826955547753999"/>
          <c:y val="9.83854844231426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50671607225567E-2"/>
          <c:y val="0.2938397405642052"/>
          <c:w val="0.93261769337656319"/>
          <c:h val="0.4585767778393615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D3-436E-A45F-5449A8268184}"/>
              </c:ext>
            </c:extLst>
          </c:dPt>
          <c:dPt>
            <c:idx val="1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D3-436E-A45F-5449A8268184}"/>
              </c:ext>
            </c:extLst>
          </c:dPt>
          <c:dPt>
            <c:idx val="2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D3-436E-A45F-5449A8268184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D3-436E-A45F-5449A826818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resumen!$A$29:$A$32</c:f>
              <c:strCache>
                <c:ptCount val="4"/>
                <c:pt idx="0">
                  <c:v>Nivel 1</c:v>
                </c:pt>
                <c:pt idx="1">
                  <c:v>Nivel 2</c:v>
                </c:pt>
                <c:pt idx="2">
                  <c:v>Nivel 3</c:v>
                </c:pt>
                <c:pt idx="3">
                  <c:v>Candidatos</c:v>
                </c:pt>
              </c:strCache>
            </c:strRef>
          </c:cat>
          <c:val>
            <c:numRef>
              <c:f>resumen!$B$29:$B$32</c:f>
              <c:numCache>
                <c:formatCode>#,##0</c:formatCode>
                <c:ptCount val="4"/>
                <c:pt idx="0">
                  <c:v>2289</c:v>
                </c:pt>
                <c:pt idx="1">
                  <c:v>1171</c:v>
                </c:pt>
                <c:pt idx="2">
                  <c:v>876</c:v>
                </c:pt>
                <c:pt idx="3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D3-436E-A45F-5449A82681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429684</xdr:colOff>
      <xdr:row>0</xdr:row>
      <xdr:rowOff>20107</xdr:rowOff>
    </xdr:from>
    <xdr:to>
      <xdr:col>9</xdr:col>
      <xdr:colOff>1059</xdr:colOff>
      <xdr:row>42</xdr:row>
      <xdr:rowOff>11640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9524</xdr:rowOff>
    </xdr:from>
    <xdr:to>
      <xdr:col>2</xdr:col>
      <xdr:colOff>209549</xdr:colOff>
      <xdr:row>38</xdr:row>
      <xdr:rowOff>96307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3%20investigaci&#243;n/1%20sni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 y entida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50"/>
  <sheetViews>
    <sheetView tabSelected="1" zoomScaleNormal="100" workbookViewId="0">
      <selection sqref="A1:B1"/>
    </sheetView>
  </sheetViews>
  <sheetFormatPr baseColWidth="10" defaultColWidth="10.85546875" defaultRowHeight="15" x14ac:dyDescent="0.25"/>
  <cols>
    <col min="1" max="1" width="55.140625" style="1" customWidth="1"/>
    <col min="2" max="2" width="11" style="1" customWidth="1"/>
    <col min="3" max="4" width="10.85546875" style="1"/>
    <col min="5" max="7" width="11.42578125" style="2" customWidth="1"/>
    <col min="8" max="16384" width="10.85546875" style="1"/>
  </cols>
  <sheetData>
    <row r="1" spans="1:11" s="5" customFormat="1" ht="15" customHeight="1" x14ac:dyDescent="0.25">
      <c r="A1" s="35" t="s">
        <v>26</v>
      </c>
      <c r="B1" s="35"/>
      <c r="C1" s="33"/>
      <c r="D1" s="33"/>
      <c r="E1" s="8"/>
      <c r="F1" s="8"/>
      <c r="G1" s="8"/>
    </row>
    <row r="2" spans="1:11" s="5" customFormat="1" ht="15" customHeight="1" x14ac:dyDescent="0.25">
      <c r="A2" s="35" t="s">
        <v>25</v>
      </c>
      <c r="B2" s="35"/>
      <c r="C2" s="33"/>
      <c r="D2" s="33"/>
      <c r="E2" s="8"/>
      <c r="F2" s="8"/>
      <c r="G2" s="8"/>
    </row>
    <row r="3" spans="1:11" s="5" customFormat="1" ht="15" customHeight="1" x14ac:dyDescent="0.25">
      <c r="A3" s="35">
        <v>2021</v>
      </c>
      <c r="B3" s="35"/>
      <c r="C3" s="33"/>
      <c r="D3" s="33"/>
      <c r="E3" s="32"/>
      <c r="F3" s="8"/>
      <c r="G3" s="8"/>
    </row>
    <row r="4" spans="1:11" s="5" customFormat="1" ht="12.75" x14ac:dyDescent="0.25">
      <c r="A4" s="34"/>
      <c r="B4" s="34"/>
      <c r="C4" s="33"/>
      <c r="D4" s="33"/>
      <c r="E4" s="32"/>
      <c r="F4" s="8"/>
      <c r="G4" s="8"/>
    </row>
    <row r="5" spans="1:11" s="5" customFormat="1" ht="15" customHeight="1" x14ac:dyDescent="0.25">
      <c r="A5" s="31" t="s">
        <v>24</v>
      </c>
      <c r="B5" s="31" t="s">
        <v>23</v>
      </c>
      <c r="E5" s="17"/>
      <c r="F5" s="8"/>
      <c r="G5" s="8"/>
    </row>
    <row r="6" spans="1:11" s="5" customFormat="1" ht="9" customHeight="1" x14ac:dyDescent="0.25">
      <c r="C6" s="28"/>
      <c r="D6" s="28"/>
      <c r="E6" s="17"/>
      <c r="F6" s="8"/>
      <c r="G6" s="8"/>
    </row>
    <row r="7" spans="1:11" s="5" customFormat="1" ht="15" customHeight="1" x14ac:dyDescent="0.15">
      <c r="C7" s="28"/>
      <c r="D7" s="30"/>
      <c r="E7" s="14" t="s">
        <v>22</v>
      </c>
      <c r="F7" s="14">
        <v>355</v>
      </c>
      <c r="G7" s="25">
        <f>F7/$F$14</f>
        <v>6.7916586952362731E-2</v>
      </c>
      <c r="I7" s="4"/>
      <c r="J7" s="4"/>
      <c r="K7" s="29"/>
    </row>
    <row r="8" spans="1:11" s="5" customFormat="1" ht="15" customHeight="1" x14ac:dyDescent="0.15">
      <c r="A8" s="24" t="s">
        <v>21</v>
      </c>
      <c r="B8" s="23">
        <v>825</v>
      </c>
      <c r="E8" s="14" t="s">
        <v>20</v>
      </c>
      <c r="F8" s="14">
        <v>254</v>
      </c>
      <c r="G8" s="25">
        <f>F8/$F$14</f>
        <v>4.8593839678591925E-2</v>
      </c>
      <c r="I8" s="4"/>
      <c r="J8" s="4"/>
      <c r="K8" s="29"/>
    </row>
    <row r="9" spans="1:11" s="5" customFormat="1" ht="15" customHeight="1" x14ac:dyDescent="0.15">
      <c r="A9" s="24" t="s">
        <v>19</v>
      </c>
      <c r="B9" s="23">
        <v>2297</v>
      </c>
      <c r="C9" s="28"/>
      <c r="E9" s="14" t="s">
        <v>18</v>
      </c>
      <c r="F9" s="14">
        <v>763</v>
      </c>
      <c r="G9" s="25">
        <f>F9/$F$14</f>
        <v>0.14597283336521905</v>
      </c>
      <c r="I9" s="4"/>
      <c r="J9" s="4"/>
      <c r="K9" s="4"/>
    </row>
    <row r="10" spans="1:11" s="5" customFormat="1" ht="15" customHeight="1" x14ac:dyDescent="0.15">
      <c r="A10" s="24" t="s">
        <v>17</v>
      </c>
      <c r="B10" s="23">
        <v>1454</v>
      </c>
      <c r="C10" s="28"/>
      <c r="E10" s="14" t="s">
        <v>16</v>
      </c>
      <c r="F10" s="14">
        <v>934</v>
      </c>
      <c r="G10" s="25">
        <f>F10/$F$14</f>
        <v>0.17868758370001914</v>
      </c>
      <c r="I10" s="4"/>
      <c r="J10" s="4"/>
      <c r="K10" s="4"/>
    </row>
    <row r="11" spans="1:11" s="5" customFormat="1" ht="15" customHeight="1" x14ac:dyDescent="0.15">
      <c r="A11" s="24" t="s">
        <v>15</v>
      </c>
      <c r="B11" s="23">
        <v>566</v>
      </c>
      <c r="C11" s="28"/>
      <c r="E11" s="14" t="s">
        <v>14</v>
      </c>
      <c r="F11" s="14">
        <v>318</v>
      </c>
      <c r="G11" s="25">
        <f>F11/$F$14</f>
        <v>6.0837956762961547E-2</v>
      </c>
      <c r="I11" s="4"/>
      <c r="J11" s="4"/>
      <c r="K11" s="4"/>
    </row>
    <row r="12" spans="1:11" s="5" customFormat="1" ht="15" customHeight="1" x14ac:dyDescent="0.15">
      <c r="A12" s="24" t="s">
        <v>13</v>
      </c>
      <c r="B12" s="23">
        <v>24</v>
      </c>
      <c r="C12" s="28"/>
      <c r="E12" s="14" t="s">
        <v>12</v>
      </c>
      <c r="F12" s="14">
        <v>1305</v>
      </c>
      <c r="G12" s="25">
        <f>F12/$F$14</f>
        <v>0.24966519992347427</v>
      </c>
      <c r="I12" s="4"/>
      <c r="J12" s="4"/>
      <c r="K12" s="4"/>
    </row>
    <row r="13" spans="1:11" s="5" customFormat="1" ht="15" customHeight="1" x14ac:dyDescent="0.15">
      <c r="A13" s="24" t="s">
        <v>11</v>
      </c>
      <c r="B13" s="23">
        <v>5</v>
      </c>
      <c r="C13" s="28"/>
      <c r="E13" s="14" t="s">
        <v>10</v>
      </c>
      <c r="F13" s="14">
        <v>1298</v>
      </c>
      <c r="G13" s="25">
        <f>F13/$F$14</f>
        <v>0.24832599961737134</v>
      </c>
      <c r="I13" s="4"/>
      <c r="J13" s="4"/>
      <c r="K13" s="4"/>
    </row>
    <row r="14" spans="1:11" s="5" customFormat="1" ht="15" customHeight="1" x14ac:dyDescent="0.25">
      <c r="A14" s="24" t="s">
        <v>9</v>
      </c>
      <c r="B14" s="23">
        <v>9</v>
      </c>
      <c r="C14" s="27"/>
      <c r="E14" s="14"/>
      <c r="F14" s="26">
        <f>SUM(F7:F13)</f>
        <v>5227</v>
      </c>
      <c r="G14" s="25">
        <f>F14/$F$14</f>
        <v>1</v>
      </c>
    </row>
    <row r="15" spans="1:11" s="5" customFormat="1" ht="15" customHeight="1" x14ac:dyDescent="0.25">
      <c r="A15" s="24" t="s">
        <v>8</v>
      </c>
      <c r="B15" s="23">
        <v>47</v>
      </c>
      <c r="C15" s="22"/>
      <c r="E15" s="8"/>
      <c r="F15" s="8"/>
      <c r="G15" s="8"/>
    </row>
    <row r="16" spans="1:11" s="5" customFormat="1" ht="9" customHeight="1" x14ac:dyDescent="0.25">
      <c r="A16" s="18"/>
      <c r="B16" s="21"/>
      <c r="C16" s="18"/>
      <c r="E16" s="8"/>
      <c r="F16" s="8"/>
      <c r="G16" s="8"/>
    </row>
    <row r="17" spans="1:7" s="5" customFormat="1" ht="15" customHeight="1" x14ac:dyDescent="0.25">
      <c r="A17" s="20" t="s">
        <v>7</v>
      </c>
      <c r="B17" s="19">
        <f>SUM(B8:B16)</f>
        <v>5227</v>
      </c>
      <c r="C17" s="18"/>
      <c r="E17" s="8"/>
      <c r="F17" s="8"/>
      <c r="G17" s="8"/>
    </row>
    <row r="18" spans="1:7" s="5" customFormat="1" ht="12.75" customHeight="1" x14ac:dyDescent="0.25">
      <c r="A18" s="18"/>
      <c r="B18" s="18"/>
      <c r="C18" s="18"/>
      <c r="D18" s="18"/>
      <c r="E18" s="17"/>
      <c r="F18" s="8"/>
      <c r="G18" s="8"/>
    </row>
    <row r="19" spans="1:7" s="5" customFormat="1" ht="12.75" customHeight="1" x14ac:dyDescent="0.25">
      <c r="A19" s="17"/>
      <c r="B19" s="17"/>
      <c r="E19" s="17"/>
      <c r="F19" s="8"/>
      <c r="G19" s="8"/>
    </row>
    <row r="20" spans="1:7" s="5" customFormat="1" ht="12.75" customHeight="1" x14ac:dyDescent="0.25">
      <c r="A20" s="17"/>
      <c r="B20" s="17"/>
      <c r="E20" s="8"/>
      <c r="F20" s="8"/>
      <c r="G20" s="8"/>
    </row>
    <row r="21" spans="1:7" s="5" customFormat="1" ht="8.25" customHeight="1" x14ac:dyDescent="0.25">
      <c r="A21" s="17"/>
      <c r="B21" s="8"/>
      <c r="E21" s="8"/>
      <c r="F21" s="8"/>
      <c r="G21" s="8"/>
    </row>
    <row r="22" spans="1:7" s="5" customFormat="1" ht="12.75" customHeight="1" x14ac:dyDescent="0.25">
      <c r="A22" s="8"/>
      <c r="B22" s="8"/>
      <c r="E22" s="8"/>
      <c r="F22" s="8"/>
      <c r="G22" s="8"/>
    </row>
    <row r="23" spans="1:7" s="5" customFormat="1" ht="12.75" customHeight="1" x14ac:dyDescent="0.25">
      <c r="A23" s="8"/>
      <c r="B23" s="8"/>
      <c r="E23" s="8"/>
      <c r="F23" s="8"/>
      <c r="G23" s="8"/>
    </row>
    <row r="24" spans="1:7" s="5" customFormat="1" ht="12.75" customHeight="1" x14ac:dyDescent="0.25">
      <c r="A24" s="14" t="s">
        <v>6</v>
      </c>
      <c r="B24" s="16">
        <f>B29/$B$33*100</f>
        <v>43.791850009565714</v>
      </c>
      <c r="E24" s="8"/>
      <c r="F24" s="8"/>
      <c r="G24" s="8"/>
    </row>
    <row r="25" spans="1:7" s="5" customFormat="1" ht="12.75" customHeight="1" x14ac:dyDescent="0.25">
      <c r="A25" s="14" t="s">
        <v>5</v>
      </c>
      <c r="B25" s="16">
        <f>B30/$B$33*100</f>
        <v>22.402907977807537</v>
      </c>
      <c r="E25" s="8"/>
      <c r="F25" s="15"/>
      <c r="G25" s="8"/>
    </row>
    <row r="26" spans="1:7" s="5" customFormat="1" ht="12.75" customHeight="1" x14ac:dyDescent="0.25">
      <c r="A26" s="14" t="s">
        <v>4</v>
      </c>
      <c r="B26" s="16">
        <f>B31/$B$33*100</f>
        <v>16.759135259230916</v>
      </c>
      <c r="E26" s="8"/>
      <c r="F26" s="15"/>
      <c r="G26" s="8"/>
    </row>
    <row r="27" spans="1:7" s="5" customFormat="1" ht="12.75" customHeight="1" x14ac:dyDescent="0.25">
      <c r="A27" s="14" t="s">
        <v>3</v>
      </c>
      <c r="B27" s="16">
        <f>B32/$B$33*100</f>
        <v>17.046106753395829</v>
      </c>
      <c r="E27" s="8"/>
      <c r="F27" s="15"/>
      <c r="G27" s="8"/>
    </row>
    <row r="28" spans="1:7" s="5" customFormat="1" ht="12.75" customHeight="1" x14ac:dyDescent="0.25">
      <c r="A28" s="8"/>
      <c r="B28" s="16"/>
      <c r="E28" s="8"/>
      <c r="F28" s="15"/>
      <c r="G28" s="8"/>
    </row>
    <row r="29" spans="1:7" s="5" customFormat="1" ht="12.75" customHeight="1" x14ac:dyDescent="0.25">
      <c r="A29" s="14" t="s">
        <v>6</v>
      </c>
      <c r="B29" s="13">
        <v>2289</v>
      </c>
      <c r="E29" s="8"/>
      <c r="F29" s="15"/>
      <c r="G29" s="8"/>
    </row>
    <row r="30" spans="1:7" s="5" customFormat="1" ht="12.75" customHeight="1" x14ac:dyDescent="0.25">
      <c r="A30" s="14" t="s">
        <v>5</v>
      </c>
      <c r="B30" s="13">
        <v>1171</v>
      </c>
      <c r="E30" s="8"/>
      <c r="F30" s="15"/>
      <c r="G30" s="8"/>
    </row>
    <row r="31" spans="1:7" s="5" customFormat="1" ht="12.75" customHeight="1" x14ac:dyDescent="0.25">
      <c r="A31" s="14" t="s">
        <v>4</v>
      </c>
      <c r="B31" s="13">
        <v>876</v>
      </c>
      <c r="E31" s="8"/>
      <c r="F31" s="15"/>
      <c r="G31" s="8"/>
    </row>
    <row r="32" spans="1:7" s="5" customFormat="1" ht="12.75" customHeight="1" x14ac:dyDescent="0.25">
      <c r="A32" s="14" t="s">
        <v>3</v>
      </c>
      <c r="B32" s="13">
        <v>891</v>
      </c>
      <c r="E32" s="8"/>
      <c r="F32" s="8"/>
      <c r="G32" s="8"/>
    </row>
    <row r="33" spans="1:9" s="5" customFormat="1" ht="12.75" customHeight="1" x14ac:dyDescent="0.25">
      <c r="A33" s="14"/>
      <c r="B33" s="13">
        <f>SUM(B29:B32)</f>
        <v>5227</v>
      </c>
      <c r="E33" s="8"/>
      <c r="F33" s="8"/>
      <c r="G33" s="8"/>
    </row>
    <row r="34" spans="1:9" s="5" customFormat="1" ht="12.75" customHeight="1" x14ac:dyDescent="0.25">
      <c r="A34" s="8"/>
      <c r="B34" s="8"/>
      <c r="E34" s="8"/>
      <c r="F34" s="8"/>
      <c r="G34" s="8"/>
    </row>
    <row r="35" spans="1:9" s="5" customFormat="1" ht="12.75" customHeight="1" x14ac:dyDescent="0.25">
      <c r="A35" s="8"/>
      <c r="B35" s="8"/>
      <c r="E35" s="8"/>
      <c r="F35" s="8"/>
      <c r="G35" s="8"/>
    </row>
    <row r="36" spans="1:9" s="5" customFormat="1" ht="12.75" customHeight="1" x14ac:dyDescent="0.25">
      <c r="A36" s="12"/>
      <c r="B36" s="12"/>
      <c r="E36" s="8"/>
      <c r="F36" s="8"/>
      <c r="G36" s="8"/>
    </row>
    <row r="37" spans="1:9" s="5" customFormat="1" ht="12.75" customHeight="1" x14ac:dyDescent="0.25">
      <c r="A37" s="12"/>
      <c r="B37" s="12"/>
      <c r="E37" s="8"/>
      <c r="F37" s="8"/>
      <c r="G37" s="8"/>
    </row>
    <row r="38" spans="1:9" s="5" customFormat="1" ht="12.75" customHeight="1" x14ac:dyDescent="0.25">
      <c r="A38" s="12"/>
      <c r="B38" s="12"/>
      <c r="E38" s="8"/>
      <c r="F38" s="8"/>
      <c r="G38" s="8"/>
    </row>
    <row r="39" spans="1:9" s="5" customFormat="1" ht="12.75" customHeight="1" x14ac:dyDescent="0.25">
      <c r="A39" s="12"/>
      <c r="B39" s="12"/>
      <c r="E39" s="8"/>
      <c r="F39" s="8"/>
      <c r="G39" s="8"/>
    </row>
    <row r="40" spans="1:9" s="5" customFormat="1" ht="12.75" customHeight="1" x14ac:dyDescent="0.25">
      <c r="A40" s="12"/>
      <c r="B40" s="12"/>
      <c r="E40" s="8"/>
      <c r="F40" s="8"/>
      <c r="G40" s="8"/>
    </row>
    <row r="41" spans="1:9" s="5" customFormat="1" ht="12" customHeight="1" x14ac:dyDescent="0.25">
      <c r="A41" s="12"/>
      <c r="B41" s="12"/>
      <c r="E41" s="8"/>
      <c r="F41" s="8"/>
      <c r="G41" s="8"/>
    </row>
    <row r="42" spans="1:9" s="5" customFormat="1" ht="12" customHeight="1" x14ac:dyDescent="0.25">
      <c r="A42" s="11" t="s">
        <v>2</v>
      </c>
      <c r="B42" s="10"/>
      <c r="E42" s="8"/>
      <c r="F42" s="8"/>
      <c r="G42" s="8"/>
    </row>
    <row r="43" spans="1:9" s="5" customFormat="1" ht="12" customHeight="1" x14ac:dyDescent="0.25">
      <c r="A43" s="9" t="s">
        <v>1</v>
      </c>
      <c r="E43" s="8"/>
      <c r="F43" s="8"/>
      <c r="G43" s="8"/>
    </row>
    <row r="44" spans="1:9" s="5" customFormat="1" ht="12" customHeight="1" x14ac:dyDescent="0.25">
      <c r="E44" s="8"/>
      <c r="F44" s="8"/>
      <c r="G44" s="8"/>
    </row>
    <row r="45" spans="1:9" s="5" customFormat="1" ht="12" customHeight="1" x14ac:dyDescent="0.25">
      <c r="A45" s="7" t="s">
        <v>0</v>
      </c>
      <c r="D45" s="1"/>
      <c r="E45" s="2"/>
      <c r="F45" s="2"/>
      <c r="G45" s="2"/>
      <c r="H45" s="1"/>
      <c r="I45" s="1"/>
    </row>
    <row r="46" spans="1:9" x14ac:dyDescent="0.25">
      <c r="A46" s="7"/>
      <c r="B46" s="5"/>
    </row>
    <row r="47" spans="1:9" x14ac:dyDescent="0.15">
      <c r="D47" s="4"/>
      <c r="E47" s="6"/>
    </row>
    <row r="48" spans="1:9" x14ac:dyDescent="0.15">
      <c r="B48" s="5"/>
      <c r="D48" s="4"/>
      <c r="E48" s="3"/>
    </row>
    <row r="49" spans="2:5" x14ac:dyDescent="0.15">
      <c r="B49" s="5"/>
      <c r="D49" s="4"/>
      <c r="E49" s="6"/>
    </row>
    <row r="50" spans="2:5" x14ac:dyDescent="0.15">
      <c r="B50" s="5"/>
      <c r="D50" s="4"/>
      <c r="E50" s="3"/>
    </row>
  </sheetData>
  <mergeCells count="3">
    <mergeCell ref="A1:B1"/>
    <mergeCell ref="A2:B2"/>
    <mergeCell ref="A3:B3"/>
  </mergeCells>
  <printOptions horizontalCentered="1"/>
  <pageMargins left="0.39370078740157483" right="0.39370078740157483" top="0.78740157480314965" bottom="0.39370078740157483" header="0.31496062992125984" footer="0.31496062992125984"/>
  <pageSetup scale="7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2021-06-24T17:53:54Z</dcterms:created>
  <dcterms:modified xsi:type="dcterms:W3CDTF">2021-06-24T17:55:19Z</dcterms:modified>
</cp:coreProperties>
</file>