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495" windowWidth="27900" windowHeight="16515"/>
  </bookViews>
  <sheets>
    <sheet name="espacios" sheetId="4" r:id="rId1"/>
  </sheets>
  <externalReferences>
    <externalReference r:id="rId2"/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4" l="1"/>
  <c r="E65" i="4" s="1"/>
  <c r="D66" i="4"/>
  <c r="C66" i="4"/>
  <c r="B66" i="4"/>
  <c r="B131" i="4"/>
  <c r="C114" i="4"/>
  <c r="B114" i="4"/>
  <c r="B88" i="4"/>
  <c r="C88" i="4"/>
  <c r="D88" i="4"/>
  <c r="B98" i="4"/>
  <c r="C98" i="4"/>
  <c r="D98" i="4"/>
  <c r="C84" i="4"/>
  <c r="B84" i="4"/>
  <c r="E28" i="4"/>
  <c r="D28" i="4"/>
  <c r="C28" i="4"/>
  <c r="B28" i="4"/>
  <c r="D108" i="4" l="1"/>
  <c r="D65" i="4" s="1"/>
  <c r="C108" i="4"/>
  <c r="B108" i="4"/>
  <c r="B8" i="4" l="1"/>
  <c r="C8" i="4"/>
  <c r="D8" i="4"/>
  <c r="E8" i="4"/>
  <c r="B116" i="4"/>
  <c r="B65" i="4" s="1"/>
  <c r="C116" i="4"/>
  <c r="C65" i="4" s="1"/>
  <c r="B122" i="4"/>
  <c r="C122" i="4"/>
  <c r="D122" i="4"/>
  <c r="E122" i="4"/>
  <c r="E7" i="4" l="1"/>
  <c r="E135" i="4" s="1"/>
  <c r="C7" i="4"/>
  <c r="C135" i="4" s="1"/>
  <c r="D7" i="4"/>
  <c r="D135" i="4" s="1"/>
  <c r="B7" i="4"/>
  <c r="B135" i="4" s="1"/>
</calcChain>
</file>

<file path=xl/sharedStrings.xml><?xml version="1.0" encoding="utf-8"?>
<sst xmlns="http://schemas.openxmlformats.org/spreadsheetml/2006/main" count="137" uniqueCount="137">
  <si>
    <t>FUENTE: Sistema de Planta Física de la Dirección General de Obras y Conservación, UNAM.</t>
  </si>
  <si>
    <t>T O T A L</t>
  </si>
  <si>
    <t>UNAM. PLANTA FÍSICA</t>
  </si>
  <si>
    <t>Dirección General de Personal</t>
  </si>
  <si>
    <t>GESTIÓN, PLANEACIÓN Y REGULACIÓN INSTITUCIONAL</t>
  </si>
  <si>
    <t>Dirección General de Televisión Universitaria</t>
  </si>
  <si>
    <t>Dirección General de Divulgación de la Ciencia</t>
  </si>
  <si>
    <t>Dirección General de Artes Visuales</t>
  </si>
  <si>
    <t>Dirección General de Actividades Cinematográficas</t>
  </si>
  <si>
    <t>Centro Universitario de Teatro</t>
  </si>
  <si>
    <t>EXTENSIÓN Y DIVULGACIÓN UNIVERSITARIA</t>
  </si>
  <si>
    <t>Dirección General del Deporte Universitario</t>
  </si>
  <si>
    <t>Dirección General de Bibliotecas</t>
  </si>
  <si>
    <t>Dirección General de Atención a la Salud</t>
  </si>
  <si>
    <t>Coordinación General de Estudios de Posgrado</t>
  </si>
  <si>
    <t>COORDINACIÓN DE UNIVERSIDAD ABIERTA Y EDUCACIÓN A DISTANCIA</t>
  </si>
  <si>
    <t>Plantel Vallejo</t>
  </si>
  <si>
    <t>Plantel Sur</t>
  </si>
  <si>
    <t>Plantel Oriente</t>
  </si>
  <si>
    <t>Plantel Naucalpan</t>
  </si>
  <si>
    <t>Plantel Azcapotzalco</t>
  </si>
  <si>
    <t>Plantel 9 Pedro de Alba</t>
  </si>
  <si>
    <t>Plantel 8 Miguel E. Schulz</t>
  </si>
  <si>
    <t>Plantel 7 Ezequiel A. Chávez</t>
  </si>
  <si>
    <t>Plantel 6 Antonio Caso</t>
  </si>
  <si>
    <t>Plantel 5 José Vasconcelos</t>
  </si>
  <si>
    <t>Plantel 4 Vidal Castañeda y Nájera</t>
  </si>
  <si>
    <t>Plantel 3 Justo Sierra</t>
  </si>
  <si>
    <t>Plantel 2 Erasmo Castellanos Quinto</t>
  </si>
  <si>
    <t>Plantel 1 Gabino Barreda</t>
  </si>
  <si>
    <t>ESCUELA NACIONAL PREPARATORIA</t>
  </si>
  <si>
    <t>Escuela Nacional de Estudios Superiores, Unidad Mérida, Yucatán</t>
  </si>
  <si>
    <t>Escuela Nacional de Estudios Superiores, Unidad Morelia, Michoacán</t>
  </si>
  <si>
    <t>Escuela Nacional de Estudios Superiores, Unidad León, Guanajuato</t>
  </si>
  <si>
    <t>Escuela Nacional de Estudios Superiores, Unidad Juriquilla,Querétaro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</si>
  <si>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</si>
  <si>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</si>
  <si>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</si>
  <si>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</si>
  <si>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</si>
  <si>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</si>
  <si>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Escuela Nacional de Trabajo Social</t>
  </si>
  <si>
    <t>Escuela Nacional de Lenguas, Lingüística y Traducción</t>
  </si>
  <si>
    <t>Escuela Nacional de Enfermería y Obstetricia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</si>
  <si>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</si>
  <si>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</si>
  <si>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</si>
  <si>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</si>
  <si>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</si>
  <si>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</si>
  <si>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</si>
  <si>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</si>
  <si>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</si>
  <si>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</si>
  <si>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</si>
  <si>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</si>
  <si>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</si>
  <si>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</si>
  <si>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</si>
  <si>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</si>
  <si>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DOCENCIA</t>
  </si>
  <si>
    <t>Instituto de Química</t>
  </si>
  <si>
    <t>Instituto de Matemáticas</t>
  </si>
  <si>
    <t>Instituto de Investigaciones en Materiales</t>
  </si>
  <si>
    <t>Instituto de Investigaciones en Matemáticas Aplicadas y en Sistemas</t>
  </si>
  <si>
    <t>Instituto de Investigaciones Biomédicas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</si>
  <si>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</si>
  <si>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</si>
  <si>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</si>
  <si>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</si>
  <si>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</si>
  <si>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Ecología</t>
  </si>
  <si>
    <t>Instituto de Ciencias Nucleares</t>
  </si>
  <si>
    <t>Instituto de Ciencias Aplicadas y Tecnología</t>
  </si>
  <si>
    <t>Instituto de Ciencias del Mar y Limnología</t>
  </si>
  <si>
    <t>Instituto de Biología</t>
  </si>
  <si>
    <t>Coordinación de Plataformas Oceanográficas</t>
  </si>
  <si>
    <t>Centro de Ciencias de la Atmósfera</t>
  </si>
  <si>
    <t>Centro de Ciencias de la Complejidad</t>
  </si>
  <si>
    <t>INSTITUTOS Y CENTROS DE INVESTIGACIÓN CIENTÍFICA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</si>
  <si>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</si>
  <si>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</si>
  <si>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</si>
  <si>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</si>
  <si>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</si>
  <si>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</si>
  <si>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</si>
  <si>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</si>
  <si>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</si>
  <si>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</si>
  <si>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</si>
  <si>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de Investigaciones y Estudios de Género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</si>
  <si>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</si>
  <si>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</si>
  <si>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</si>
  <si>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INSTITUTOS Y CENTROS DE INVESTIGACIÓN HUMANÍSTICA</t>
  </si>
  <si>
    <t>INVESTIGACIÓN</t>
  </si>
  <si>
    <t>Subsistema / Entidad</t>
  </si>
  <si>
    <t>Casa Club del Académico (Dirección General de Patrimonio Universitario)</t>
  </si>
  <si>
    <t>Dirección de Danza (Taller Coreográfico UNAM)</t>
  </si>
  <si>
    <t>Dirección General de Cómputo y de Tecnologías de Información y Comunicación</t>
  </si>
  <si>
    <t>APOYO A LA DOCENCIA E INVESTIGACIÓN Y SERVICIOS A ESTUDIANTES</t>
  </si>
  <si>
    <t>COLEGIO DE CIENCIAS Y HUMANIDADES</t>
  </si>
  <si>
    <t xml:space="preserve">ESCUELAS </t>
  </si>
  <si>
    <t>Unidad Mixta de Posgrado</t>
  </si>
  <si>
    <t>Facultad de Ingeniería Anexo</t>
  </si>
  <si>
    <t>Instituto de Neurobiología</t>
  </si>
  <si>
    <t>Instituto de Ingeniería</t>
  </si>
  <si>
    <t>Instituto de Energías Renovables</t>
  </si>
  <si>
    <t>Instituto de Ciencias Físicas</t>
  </si>
  <si>
    <t>Instituto de Biotecnología</t>
  </si>
  <si>
    <t>Instituto de Astronomía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</si>
  <si>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</si>
  <si>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</si>
  <si>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</si>
  <si>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</si>
  <si>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</si>
  <si>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 xml:space="preserve">Centro de Ciencias Genómicas </t>
  </si>
  <si>
    <t>Centro Regional de Investigaciones Multidisciplinarias</t>
  </si>
  <si>
    <t>Centro Peninsular en Humanidades y Ciencias Sociales</t>
  </si>
  <si>
    <t>Centro de Investigación sobre America Latina y el Caribe</t>
  </si>
  <si>
    <t>Cubículos</t>
  </si>
  <si>
    <t>Talleres</t>
  </si>
  <si>
    <t>Laboratorios</t>
  </si>
  <si>
    <t>Aulas</t>
  </si>
  <si>
    <t>ESPACIOS DE DOCENCIA E INVESTIGACIÓN</t>
  </si>
  <si>
    <t>Instituto de Investigaciones en Ecosistemas y Sustentabilidad</t>
  </si>
  <si>
    <t>Instituto de Radioastronomía y Astrofísica</t>
  </si>
  <si>
    <t>Laboratorio Internacional de Investigación en Genoma Humano</t>
  </si>
  <si>
    <t>Reserva Ecológica de Ciudad Universitaria (Secretaría Ejecutiva de la Reserva Ecológica del Pedregal de San Ángel)</t>
  </si>
  <si>
    <t>Unidad Académica de Ciencias y Tecnología de la UNAM</t>
  </si>
  <si>
    <t>CAPACIDAD INSTALADA 2020</t>
  </si>
  <si>
    <t>Unidad de Investigación sobre Representaciones Culturales y Sociales en Morelia, Mich</t>
  </si>
  <si>
    <t>Centro de Investigación en Energía</t>
  </si>
  <si>
    <t>Coordinación de Universidad Abierta y Educación a Distancia</t>
  </si>
  <si>
    <t>Centro de Enseñanza para Extranjeros</t>
  </si>
  <si>
    <t>Centro Universitario de Estudios Cinematográficos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</si>
</sst>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1" fillId="0" borderId="0" xfId="8" applyFont="1"/>
    <xf numFmtId="0" fontId="1" fillId="0" borderId="0" xfId="8" applyFont="1" applyFill="1"/>
    <xf numFmtId="3" fontId="1" fillId="0" borderId="0" xfId="8" applyNumberFormat="1" applyFont="1" applyFill="1"/>
    <xf numFmtId="3" fontId="3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" fillId="0" borderId="1" xfId="5" applyFill="1" applyBorder="1" applyAlignment="1">
      <alignment vertical="center"/>
    </xf>
    <xf numFmtId="1" fontId="1" fillId="0" borderId="1" xfId="5" applyNumberFormat="1" applyFont="1" applyFill="1" applyBorder="1" applyAlignment="1">
      <alignment horizontal="left" vertical="center" indent="2"/>
    </xf>
    <xf numFmtId="0" fontId="1" fillId="0" borderId="0" xfId="5" applyFill="1" applyAlignment="1">
      <alignment vertical="center"/>
    </xf>
    <xf numFmtId="1" fontId="1" fillId="0" borderId="0" xfId="5" applyNumberFormat="1" applyFont="1" applyFill="1" applyBorder="1" applyAlignment="1">
      <alignment horizontal="left" vertical="center" indent="1"/>
    </xf>
    <xf numFmtId="0" fontId="3" fillId="0" borderId="0" xfId="5" applyFont="1" applyFill="1" applyAlignment="1">
      <alignment vertical="center"/>
    </xf>
    <xf numFmtId="1" fontId="3" fillId="0" borderId="0" xfId="5" applyNumberFormat="1" applyFont="1" applyFill="1" applyBorder="1" applyAlignment="1">
      <alignment horizontal="left" vertical="center"/>
    </xf>
    <xf numFmtId="3" fontId="1" fillId="0" borderId="0" xfId="5" applyNumberFormat="1" applyFont="1" applyAlignment="1">
      <alignment vertical="center"/>
    </xf>
    <xf numFmtId="0" fontId="1" fillId="0" borderId="0" xfId="8" applyFont="1" applyAlignment="1">
      <alignment horizontal="left" vertical="center" indent="2"/>
    </xf>
    <xf numFmtId="3" fontId="3" fillId="0" borderId="0" xfId="5" applyNumberFormat="1" applyFont="1" applyAlignment="1">
      <alignment vertical="center"/>
    </xf>
    <xf numFmtId="0" fontId="3" fillId="0" borderId="0" xfId="8" applyFont="1" applyAlignment="1">
      <alignment horizontal="left" vertical="center" indent="1"/>
    </xf>
    <xf numFmtId="0" fontId="1" fillId="0" borderId="0" xfId="8" applyFont="1" applyFill="1" applyAlignment="1">
      <alignment vertical="center"/>
    </xf>
    <xf numFmtId="0" fontId="1" fillId="0" borderId="0" xfId="8" applyFont="1" applyAlignment="1">
      <alignment vertical="center"/>
    </xf>
    <xf numFmtId="0" fontId="3" fillId="0" borderId="0" xfId="8" applyFont="1" applyAlignment="1">
      <alignment vertical="center"/>
    </xf>
    <xf numFmtId="0" fontId="3" fillId="0" borderId="0" xfId="8" quotePrefix="1" applyFont="1" applyAlignment="1">
      <alignment horizontal="left" vertical="center" indent="1"/>
    </xf>
    <xf numFmtId="0" fontId="1" fillId="0" borderId="0" xfId="5" applyFont="1" applyAlignment="1">
      <alignment vertical="center"/>
    </xf>
    <xf numFmtId="0" fontId="1" fillId="0" borderId="0" xfId="8" quotePrefix="1" applyFont="1" applyAlignment="1">
      <alignment horizontal="left" vertical="center" indent="2"/>
    </xf>
    <xf numFmtId="3" fontId="3" fillId="0" borderId="0" xfId="5" applyNumberFormat="1" applyFont="1" applyFill="1" applyAlignment="1">
      <alignment vertical="center"/>
    </xf>
    <xf numFmtId="3" fontId="3" fillId="0" borderId="0" xfId="8" applyNumberFormat="1" applyFont="1" applyFill="1" applyAlignment="1">
      <alignment vertical="center"/>
    </xf>
    <xf numFmtId="0" fontId="0" fillId="0" borderId="0" xfId="8" applyFont="1" applyAlignment="1">
      <alignment horizontal="left" vertical="center" indent="2"/>
    </xf>
    <xf numFmtId="3" fontId="3" fillId="0" borderId="0" xfId="8" applyNumberFormat="1" applyFont="1" applyAlignment="1">
      <alignment vertical="center"/>
    </xf>
    <xf numFmtId="3" fontId="1" fillId="0" borderId="0" xfId="5" applyNumberFormat="1" applyFont="1" applyBorder="1" applyAlignment="1">
      <alignment vertical="center"/>
    </xf>
    <xf numFmtId="0" fontId="1" fillId="0" borderId="0" xfId="8" applyFont="1" applyBorder="1"/>
    <xf numFmtId="0" fontId="1" fillId="0" borderId="0" xfId="5" applyFont="1" applyFill="1" applyBorder="1" applyAlignment="1">
      <alignment vertical="center"/>
    </xf>
    <xf numFmtId="1" fontId="1" fillId="0" borderId="0" xfId="5" applyNumberFormat="1" applyFont="1" applyFill="1" applyBorder="1" applyAlignment="1">
      <alignment horizontal="left" vertical="center" indent="2"/>
    </xf>
    <xf numFmtId="0" fontId="1" fillId="0" borderId="0" xfId="5" applyFont="1" applyFill="1" applyAlignment="1">
      <alignment vertical="center"/>
    </xf>
    <xf numFmtId="0" fontId="1" fillId="0" borderId="0" xfId="5" applyFill="1" applyBorder="1" applyAlignment="1">
      <alignment vertical="center"/>
    </xf>
    <xf numFmtId="1" fontId="0" fillId="0" borderId="0" xfId="5" applyNumberFormat="1" applyFont="1" applyFill="1" applyBorder="1" applyAlignment="1">
      <alignment horizontal="left" vertical="center" indent="2"/>
    </xf>
    <xf numFmtId="1" fontId="1" fillId="0" borderId="0" xfId="5" applyNumberFormat="1" applyFont="1" applyFill="1" applyBorder="1" applyAlignment="1">
      <alignment vertical="center"/>
    </xf>
    <xf numFmtId="0" fontId="2" fillId="0" borderId="0" xfId="8" applyFont="1" applyFill="1" applyBorder="1" applyAlignment="1">
      <alignment horizontal="right"/>
    </xf>
    <xf numFmtId="0" fontId="2" fillId="0" borderId="0" xfId="8" applyFont="1" applyBorder="1" applyAlignment="1"/>
    <xf numFmtId="0" fontId="5" fillId="2" borderId="0" xfId="8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centerContinuous"/>
    </xf>
    <xf numFmtId="0" fontId="3" fillId="0" borderId="0" xfId="8" applyFont="1" applyBorder="1" applyAlignment="1">
      <alignment horizontal="centerContinuous"/>
    </xf>
    <xf numFmtId="0" fontId="1" fillId="0" borderId="0" xfId="8" applyFont="1"/>
    <xf numFmtId="0" fontId="6" fillId="0" borderId="0" xfId="8" applyFont="1" applyAlignment="1">
      <alignment horizontal="left" vertical="center" indent="2"/>
    </xf>
    <xf numFmtId="3" fontId="6" fillId="0" borderId="0" xfId="5" applyNumberFormat="1" applyFont="1" applyAlignment="1">
      <alignment vertical="center"/>
    </xf>
    <xf numFmtId="0" fontId="6" fillId="0" borderId="0" xfId="8" applyFont="1"/>
    <xf numFmtId="0" fontId="3" fillId="0" borderId="0" xfId="5" applyFont="1" applyAlignment="1">
      <alignment horizontal="center" vertical="center"/>
    </xf>
    <xf numFmtId="0" fontId="3" fillId="0" borderId="0" xfId="8" applyFont="1" applyAlignment="1">
      <alignment horizontal="center" vertical="center"/>
    </xf>
  </cellXfs>
  <cellStyles count="9">
    <cellStyle name="Diseño" xfId="2"/>
    <cellStyle name="Diseño 2" xfId="1"/>
    <cellStyle name="Diseño 2 2" xfId="3"/>
    <cellStyle name="Diseño 2 2 2" xfId="4"/>
    <cellStyle name="Normal" xfId="0" builtinId="0"/>
    <cellStyle name="Normal 2" xfId="5"/>
    <cellStyle name="Normal 3" xfId="6"/>
    <cellStyle name="Normal 3 2" xfId="7"/>
    <cellStyle name="Normal_esp_edu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5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ea construida"/>
    </sheetNames>
    <sheetDataSet>
      <sheetData sheetId="0">
        <row r="20">
          <cell r="A20" t="str">
            <v>Docencia</v>
          </cell>
          <cell r="B20">
            <v>63.946835829778927</v>
          </cell>
        </row>
        <row r="21">
          <cell r="A21" t="str">
            <v>Investigación</v>
          </cell>
          <cell r="B21">
            <v>19.9688750356475</v>
          </cell>
        </row>
        <row r="22">
          <cell r="A22" t="str">
            <v>Extensión Universitaria</v>
          </cell>
          <cell r="B22">
            <v>11.841314407313574</v>
          </cell>
        </row>
        <row r="23">
          <cell r="A23" t="str">
            <v>Gestión Institucional</v>
          </cell>
          <cell r="B23">
            <v>3.4818855535129729</v>
          </cell>
        </row>
        <row r="24">
          <cell r="A24" t="str">
            <v>Otra</v>
          </cell>
          <cell r="B24">
            <v>0.761089173747027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cidad"/>
    </sheetNames>
    <sheetDataSet>
      <sheetData sheetId="0">
        <row r="11">
          <cell r="H11" t="str">
            <v>Investigación</v>
          </cell>
          <cell r="J11">
            <v>19.947506561679791</v>
          </cell>
        </row>
        <row r="12">
          <cell r="H12" t="str">
            <v>Docencia</v>
          </cell>
          <cell r="J12">
            <v>66</v>
          </cell>
        </row>
        <row r="13">
          <cell r="H13" t="str">
            <v>Extensión Universitaria</v>
          </cell>
          <cell r="J13">
            <v>6.0367454068241466</v>
          </cell>
        </row>
        <row r="14">
          <cell r="H14" t="str">
            <v>Gestión Institucional</v>
          </cell>
          <cell r="J14">
            <v>6.5616797900262469</v>
          </cell>
        </row>
        <row r="15">
          <cell r="H15" t="str">
            <v>Otros</v>
          </cell>
          <cell r="J15">
            <v>1.5091863517060367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137"/>
  <sheetViews>
    <sheetView tabSelected="1" zoomScaleNormal="100" workbookViewId="0">
      <selection sqref="A1:E1"/>
    </sheetView>
  </sheetViews>
  <sheetFormatPr baseColWidth="10" defaultColWidth="10.85546875" defaultRowHeight="12.75" x14ac:dyDescent="0.2"/>
  <cols>
    <col min="1" max="1" width="102.7109375" style="2" bestFit="1" customWidth="1"/>
    <col min="2" max="5" width="11.42578125" style="3" customWidth="1"/>
    <col min="6" max="16384" width="10.85546875" style="2"/>
  </cols>
  <sheetData>
    <row r="1" spans="1:5" ht="15" customHeight="1" x14ac:dyDescent="0.2">
      <c r="A1" s="44" t="s">
        <v>2</v>
      </c>
      <c r="B1" s="44"/>
      <c r="C1" s="44"/>
      <c r="D1" s="44"/>
      <c r="E1" s="44"/>
    </row>
    <row r="2" spans="1:5" ht="15" customHeight="1" x14ac:dyDescent="0.2">
      <c r="A2" s="45" t="s">
        <v>131</v>
      </c>
      <c r="B2" s="45"/>
      <c r="C2" s="45"/>
      <c r="D2" s="45"/>
      <c r="E2" s="45"/>
    </row>
    <row r="3" spans="1:5" ht="15" customHeight="1" x14ac:dyDescent="0.2">
      <c r="A3" s="45" t="s">
        <v>125</v>
      </c>
      <c r="B3" s="45"/>
      <c r="C3" s="45"/>
      <c r="D3" s="45"/>
      <c r="E3" s="45"/>
    </row>
    <row r="4" spans="1:5" x14ac:dyDescent="0.2">
      <c r="A4" s="39"/>
      <c r="B4" s="38"/>
      <c r="C4" s="38"/>
      <c r="D4" s="38"/>
      <c r="E4" s="38"/>
    </row>
    <row r="5" spans="1:5" ht="15" customHeight="1" x14ac:dyDescent="0.2">
      <c r="A5" s="37" t="s">
        <v>97</v>
      </c>
      <c r="B5" s="37" t="s">
        <v>124</v>
      </c>
      <c r="C5" s="37" t="s">
        <v>123</v>
      </c>
      <c r="D5" s="37" t="s">
        <v>122</v>
      </c>
      <c r="E5" s="37" t="s">
        <v>121</v>
      </c>
    </row>
    <row r="6" spans="1:5" ht="9" customHeight="1" x14ac:dyDescent="0.2">
      <c r="A6" s="36"/>
      <c r="B6" s="35"/>
      <c r="C6" s="35"/>
      <c r="D6" s="35"/>
      <c r="E6" s="35"/>
    </row>
    <row r="7" spans="1:5" ht="15" customHeight="1" x14ac:dyDescent="0.2">
      <c r="A7" s="19" t="s">
        <v>96</v>
      </c>
      <c r="B7" s="24">
        <f>SUM(B8,B28)</f>
        <v>312</v>
      </c>
      <c r="C7" s="24">
        <f>SUM(C8,C28)</f>
        <v>814</v>
      </c>
      <c r="D7" s="24">
        <f>SUM(D8,D28)</f>
        <v>53</v>
      </c>
      <c r="E7" s="24">
        <f>SUM(E8,E28)</f>
        <v>4036</v>
      </c>
    </row>
    <row r="8" spans="1:5" ht="15" customHeight="1" x14ac:dyDescent="0.2">
      <c r="A8" s="16" t="s">
        <v>95</v>
      </c>
      <c r="B8" s="24">
        <f>SUM(B9:B27)</f>
        <v>114</v>
      </c>
      <c r="C8" s="24">
        <f>SUM(C9:C27)</f>
        <v>32</v>
      </c>
      <c r="D8" s="24">
        <f>SUM(D9:D27)</f>
        <v>3</v>
      </c>
      <c r="E8" s="24">
        <f>SUM(E9:E27)</f>
        <v>1320</v>
      </c>
    </row>
    <row r="9" spans="1:5" ht="15" customHeight="1" x14ac:dyDescent="0.2">
      <c r="A9" s="33" t="s">
        <v>120</v>
      </c>
      <c r="B9" s="29">
        <v>6</v>
      </c>
      <c r="C9" s="29"/>
      <c r="D9" s="29">
        <v>1</v>
      </c>
      <c r="E9" s="29">
        <v>69</v>
      </c>
    </row>
    <row r="10" spans="1:5" ht="15" customHeight="1" x14ac:dyDescent="0.2">
      <c r="A10" s="30" t="s">
        <v>94</v>
      </c>
      <c r="B10" s="34">
        <v>5</v>
      </c>
      <c r="C10" s="34"/>
      <c r="D10" s="34"/>
      <c r="E10" s="34">
        <v>50</v>
      </c>
    </row>
    <row r="11" spans="1:5" ht="15" customHeight="1" x14ac:dyDescent="0.2">
      <c r="A11" s="30" t="s">
        <v>93</v>
      </c>
      <c r="B11" s="29">
        <v>1</v>
      </c>
      <c r="C11" s="29"/>
      <c r="D11" s="29"/>
      <c r="E11" s="29">
        <v>4</v>
      </c>
    </row>
    <row r="12" spans="1:5" ht="15" customHeight="1" x14ac:dyDescent="0.2">
      <c r="A12" s="30" t="s">
        <v>92</v>
      </c>
      <c r="B12" s="29">
        <v>2</v>
      </c>
      <c r="C12" s="29"/>
      <c r="D12" s="29"/>
      <c r="E12" s="29">
        <v>35</v>
      </c>
    </row>
    <row r="13" spans="1:5" ht="15" customHeight="1" x14ac:dyDescent="0.2">
      <c r="A13" s="30" t="s">
        <v>91</v>
      </c>
      <c r="B13" s="29">
        <v>3</v>
      </c>
      <c r="C13" s="29"/>
      <c r="D13" s="29"/>
      <c r="E13" s="29"/>
    </row>
    <row r="14" spans="1:5" ht="15" customHeight="1" x14ac:dyDescent="0.2">
      <c r="A14" s="30" t="s">
        <v>119</v>
      </c>
      <c r="B14" s="29">
        <v>5</v>
      </c>
      <c r="C14" s="29">
        <v>2</v>
      </c>
      <c r="D14" s="29"/>
      <c r="E14" s="29">
        <v>16</v>
      </c>
    </row>
    <row r="15" spans="1:5" ht="15" customHeight="1" x14ac:dyDescent="0.2">
      <c r="A15" s="30" t="s">
        <v>118</v>
      </c>
      <c r="B15" s="29">
        <v>5</v>
      </c>
      <c r="C15" s="29"/>
      <c r="D15" s="29"/>
      <c r="E15" s="29">
        <v>17</v>
      </c>
    </row>
    <row r="16" spans="1:5" ht="15" customHeight="1" x14ac:dyDescent="0.2">
      <c r="A16" s="30" t="s">
        <v>90</v>
      </c>
      <c r="B16" s="29">
        <v>4</v>
      </c>
      <c r="C16" s="29">
        <v>24</v>
      </c>
      <c r="D16" s="29">
        <v>1</v>
      </c>
      <c r="E16" s="29">
        <v>59</v>
      </c>
    </row>
    <row r="17" spans="1:5" ht="15" customHeight="1" x14ac:dyDescent="0.2">
      <c r="A17" s="30" t="s">
        <v>89</v>
      </c>
      <c r="B17" s="29">
        <v>2</v>
      </c>
      <c r="C17" s="29"/>
      <c r="D17" s="29"/>
      <c r="E17" s="29">
        <v>65</v>
      </c>
    </row>
    <row r="18" spans="1:5" ht="15" customHeight="1" x14ac:dyDescent="0.2">
      <c r="A18" s="30" t="s">
        <v>88</v>
      </c>
      <c r="B18" s="29">
        <v>4</v>
      </c>
      <c r="C18" s="29"/>
      <c r="D18" s="29"/>
      <c r="E18" s="29">
        <v>31</v>
      </c>
    </row>
    <row r="19" spans="1:5" ht="15" customHeight="1" x14ac:dyDescent="0.2">
      <c r="A19" s="30" t="s">
        <v>87</v>
      </c>
      <c r="B19" s="29">
        <v>4</v>
      </c>
      <c r="C19" s="29"/>
      <c r="D19" s="29"/>
      <c r="E19" s="29">
        <v>132</v>
      </c>
    </row>
    <row r="20" spans="1:5" ht="15" customHeight="1" x14ac:dyDescent="0.2">
      <c r="A20" s="30" t="s">
        <v>86</v>
      </c>
      <c r="B20" s="29">
        <v>8</v>
      </c>
      <c r="C20" s="29">
        <v>2</v>
      </c>
      <c r="D20" s="29">
        <v>1</v>
      </c>
      <c r="E20" s="29">
        <v>66</v>
      </c>
    </row>
    <row r="21" spans="1:5" s="40" customFormat="1" ht="15" customHeight="1" x14ac:dyDescent="0.2">
      <c r="A21" s="30" t="s">
        <v>85</v>
      </c>
      <c r="B21" s="29">
        <v>18</v>
      </c>
      <c r="C21" s="29">
        <v>4</v>
      </c>
      <c r="D21" s="29"/>
      <c r="E21" s="29">
        <v>170</v>
      </c>
    </row>
    <row r="22" spans="1:5" s="40" customFormat="1" ht="15" customHeight="1" x14ac:dyDescent="0.2">
      <c r="A22" s="30" t="s">
        <v>84</v>
      </c>
      <c r="B22" s="29">
        <v>8</v>
      </c>
      <c r="C22" s="29"/>
      <c r="D22" s="29"/>
      <c r="E22" s="29">
        <v>101</v>
      </c>
    </row>
    <row r="23" spans="1:5" s="40" customFormat="1" ht="15" customHeight="1" x14ac:dyDescent="0.2">
      <c r="A23" s="30" t="s">
        <v>83</v>
      </c>
      <c r="B23" s="29">
        <v>7</v>
      </c>
      <c r="C23" s="29"/>
      <c r="D23" s="29"/>
      <c r="E23" s="29">
        <v>59</v>
      </c>
    </row>
    <row r="24" spans="1:5" s="40" customFormat="1" ht="15" customHeight="1" x14ac:dyDescent="0.2">
      <c r="A24" s="30" t="s">
        <v>82</v>
      </c>
      <c r="B24" s="29">
        <v>15</v>
      </c>
      <c r="C24" s="29"/>
      <c r="D24" s="29"/>
      <c r="E24" s="29">
        <v>208</v>
      </c>
    </row>
    <row r="25" spans="1:5" s="40" customFormat="1" ht="15" customHeight="1" x14ac:dyDescent="0.2">
      <c r="A25" s="30" t="s">
        <v>81</v>
      </c>
      <c r="B25" s="29">
        <v>8</v>
      </c>
      <c r="C25" s="29"/>
      <c r="D25" s="29"/>
      <c r="E25" s="29">
        <v>88</v>
      </c>
    </row>
    <row r="26" spans="1:5" s="40" customFormat="1" ht="15" customHeight="1" x14ac:dyDescent="0.2">
      <c r="A26" s="30" t="s">
        <v>80</v>
      </c>
      <c r="B26" s="29">
        <v>6</v>
      </c>
      <c r="C26" s="29"/>
      <c r="D26" s="29"/>
      <c r="E26" s="29">
        <v>141</v>
      </c>
    </row>
    <row r="27" spans="1:5" ht="15" customHeight="1" x14ac:dyDescent="0.2">
      <c r="A27" s="30" t="s">
        <v>132</v>
      </c>
      <c r="B27" s="29">
        <v>3</v>
      </c>
      <c r="C27" s="29"/>
      <c r="D27" s="29"/>
      <c r="E27" s="29">
        <v>9</v>
      </c>
    </row>
    <row r="28" spans="1:5" ht="15" customHeight="1" x14ac:dyDescent="0.2">
      <c r="A28" s="16" t="s">
        <v>79</v>
      </c>
      <c r="B28" s="24">
        <f>SUM(B29:B64)</f>
        <v>198</v>
      </c>
      <c r="C28" s="24">
        <f>SUM(C29:C64)</f>
        <v>782</v>
      </c>
      <c r="D28" s="24">
        <f>SUM(D29:D64)</f>
        <v>50</v>
      </c>
      <c r="E28" s="24">
        <f>SUM(E29:E64)</f>
        <v>2716</v>
      </c>
    </row>
    <row r="29" spans="1:5" ht="15" customHeight="1" x14ac:dyDescent="0.2">
      <c r="A29" s="30" t="s">
        <v>77</v>
      </c>
      <c r="B29" s="17">
        <v>6</v>
      </c>
      <c r="C29" s="17">
        <v>23</v>
      </c>
      <c r="D29" s="17">
        <v>1</v>
      </c>
      <c r="E29" s="17">
        <v>77</v>
      </c>
    </row>
    <row r="30" spans="1:5" ht="15" customHeight="1" x14ac:dyDescent="0.2">
      <c r="A30" s="30" t="s">
        <v>78</v>
      </c>
      <c r="B30" s="32">
        <v>5</v>
      </c>
      <c r="C30" s="32"/>
      <c r="D30" s="32"/>
      <c r="E30" s="32">
        <v>65</v>
      </c>
    </row>
    <row r="31" spans="1:5" ht="15" customHeight="1" x14ac:dyDescent="0.2">
      <c r="A31" s="30" t="s">
        <v>117</v>
      </c>
      <c r="B31" s="32">
        <v>6</v>
      </c>
      <c r="C31" s="32">
        <v>19</v>
      </c>
      <c r="D31" s="32"/>
      <c r="E31" s="32">
        <v>17</v>
      </c>
    </row>
    <row r="32" spans="1:5" ht="15" customHeight="1" x14ac:dyDescent="0.2">
      <c r="A32" s="30" t="s">
        <v>116</v>
      </c>
      <c r="B32" s="32"/>
      <c r="C32" s="32"/>
      <c r="D32" s="32"/>
      <c r="E32" s="32">
        <v>14</v>
      </c>
    </row>
    <row r="33" spans="1:5" ht="15" customHeight="1" x14ac:dyDescent="0.2">
      <c r="A33" s="30" t="s">
        <v>115</v>
      </c>
      <c r="B33" s="17">
        <v>2</v>
      </c>
      <c r="C33" s="32">
        <v>16</v>
      </c>
      <c r="D33" s="32">
        <v>3</v>
      </c>
      <c r="E33" s="32">
        <v>16</v>
      </c>
    </row>
    <row r="34" spans="1:5" ht="15" customHeight="1" x14ac:dyDescent="0.2">
      <c r="A34" s="30" t="s">
        <v>114</v>
      </c>
      <c r="B34" s="32">
        <v>3</v>
      </c>
      <c r="C34" s="32">
        <v>17</v>
      </c>
      <c r="D34" s="32">
        <v>4</v>
      </c>
      <c r="E34" s="32">
        <v>56</v>
      </c>
    </row>
    <row r="35" spans="1:5" ht="15" customHeight="1" x14ac:dyDescent="0.2">
      <c r="A35" s="30" t="s">
        <v>133</v>
      </c>
      <c r="B35" s="32"/>
      <c r="C35" s="32"/>
      <c r="D35" s="32"/>
      <c r="E35" s="32"/>
    </row>
    <row r="36" spans="1:5" ht="15" customHeight="1" x14ac:dyDescent="0.2">
      <c r="A36" s="30" t="s">
        <v>113</v>
      </c>
      <c r="B36" s="17">
        <v>9</v>
      </c>
      <c r="C36" s="17">
        <v>3</v>
      </c>
      <c r="D36" s="17"/>
      <c r="E36" s="17">
        <v>68</v>
      </c>
    </row>
    <row r="37" spans="1:5" ht="15" customHeight="1" x14ac:dyDescent="0.2">
      <c r="A37" s="30" t="s">
        <v>112</v>
      </c>
      <c r="B37" s="17">
        <v>7</v>
      </c>
      <c r="C37" s="17">
        <v>25</v>
      </c>
      <c r="D37" s="17">
        <v>3</v>
      </c>
      <c r="E37" s="17">
        <v>59</v>
      </c>
    </row>
    <row r="38" spans="1:5" ht="15" customHeight="1" x14ac:dyDescent="0.2">
      <c r="A38" s="30" t="s">
        <v>76</v>
      </c>
      <c r="B38" s="17"/>
      <c r="C38" s="17"/>
      <c r="D38" s="17"/>
      <c r="E38" s="17">
        <v>3</v>
      </c>
    </row>
    <row r="39" spans="1:5" ht="15" customHeight="1" x14ac:dyDescent="0.2">
      <c r="A39" s="30" t="s">
        <v>111</v>
      </c>
      <c r="B39" s="17">
        <v>5</v>
      </c>
      <c r="C39" s="17">
        <v>6</v>
      </c>
      <c r="D39" s="17">
        <v>2</v>
      </c>
      <c r="E39" s="17">
        <v>104</v>
      </c>
    </row>
    <row r="40" spans="1:5" ht="15" customHeight="1" x14ac:dyDescent="0.2">
      <c r="A40" s="30" t="s">
        <v>75</v>
      </c>
      <c r="B40" s="17">
        <v>8</v>
      </c>
      <c r="C40" s="17">
        <v>42</v>
      </c>
      <c r="D40" s="17">
        <v>1</v>
      </c>
      <c r="E40" s="17">
        <v>108</v>
      </c>
    </row>
    <row r="41" spans="1:5" ht="15" customHeight="1" x14ac:dyDescent="0.2">
      <c r="A41" s="30" t="s">
        <v>110</v>
      </c>
      <c r="B41" s="17">
        <v>3</v>
      </c>
      <c r="C41" s="17">
        <v>23</v>
      </c>
      <c r="D41" s="17"/>
      <c r="E41" s="17">
        <v>38</v>
      </c>
    </row>
    <row r="42" spans="1:5" ht="15" customHeight="1" x14ac:dyDescent="0.2">
      <c r="A42" s="30" t="s">
        <v>73</v>
      </c>
      <c r="B42" s="17">
        <v>6</v>
      </c>
      <c r="C42" s="17">
        <v>17</v>
      </c>
      <c r="D42" s="17"/>
      <c r="E42" s="17">
        <v>53</v>
      </c>
    </row>
    <row r="43" spans="1:5" ht="15" customHeight="1" x14ac:dyDescent="0.2">
      <c r="A43" s="30" t="s">
        <v>74</v>
      </c>
      <c r="B43" s="17">
        <v>2</v>
      </c>
      <c r="C43" s="17">
        <v>38</v>
      </c>
      <c r="D43" s="17">
        <v>4</v>
      </c>
      <c r="E43" s="17">
        <v>73</v>
      </c>
    </row>
    <row r="44" spans="1:5" ht="15" customHeight="1" x14ac:dyDescent="0.2">
      <c r="A44" s="30" t="s">
        <v>109</v>
      </c>
      <c r="B44" s="9">
        <v>9</v>
      </c>
      <c r="C44" s="9">
        <v>7</v>
      </c>
      <c r="D44" s="9">
        <v>3</v>
      </c>
      <c r="E44" s="9">
        <v>49</v>
      </c>
    </row>
    <row r="45" spans="1:5" ht="15" customHeight="1" x14ac:dyDescent="0.2">
      <c r="A45" s="30" t="s">
        <v>72</v>
      </c>
      <c r="B45" s="17">
        <v>8</v>
      </c>
      <c r="C45" s="17">
        <v>20</v>
      </c>
      <c r="D45" s="17">
        <v>3</v>
      </c>
      <c r="E45" s="17">
        <v>131</v>
      </c>
    </row>
    <row r="46" spans="1:5" ht="15" customHeight="1" x14ac:dyDescent="0.2">
      <c r="A46" s="30" t="s">
        <v>71</v>
      </c>
      <c r="B46" s="9">
        <v>3</v>
      </c>
      <c r="C46" s="9">
        <v>19</v>
      </c>
      <c r="D46" s="9">
        <v>2</v>
      </c>
      <c r="E46" s="9">
        <v>79</v>
      </c>
    </row>
    <row r="47" spans="1:5" ht="15" customHeight="1" x14ac:dyDescent="0.2">
      <c r="A47" s="30" t="s">
        <v>108</v>
      </c>
      <c r="B47" s="9">
        <v>14</v>
      </c>
      <c r="C47" s="9">
        <v>7</v>
      </c>
      <c r="D47" s="9"/>
      <c r="E47" s="9">
        <v>78</v>
      </c>
    </row>
    <row r="48" spans="1:5" ht="15" customHeight="1" x14ac:dyDescent="0.2">
      <c r="A48" s="30" t="s">
        <v>70</v>
      </c>
      <c r="B48" s="9">
        <v>6</v>
      </c>
      <c r="C48" s="9">
        <v>78</v>
      </c>
      <c r="D48" s="9">
        <v>9</v>
      </c>
      <c r="E48" s="9">
        <v>227</v>
      </c>
    </row>
    <row r="49" spans="1:5" ht="15" customHeight="1" x14ac:dyDescent="0.2">
      <c r="A49" s="30" t="s">
        <v>69</v>
      </c>
      <c r="B49" s="9">
        <v>7</v>
      </c>
      <c r="C49" s="9">
        <v>62</v>
      </c>
      <c r="D49" s="9"/>
      <c r="E49" s="9">
        <v>162</v>
      </c>
    </row>
    <row r="50" spans="1:5" ht="15" customHeight="1" x14ac:dyDescent="0.2">
      <c r="A50" s="30" t="s">
        <v>68</v>
      </c>
      <c r="B50" s="9">
        <v>4</v>
      </c>
      <c r="C50" s="9">
        <v>26</v>
      </c>
      <c r="D50" s="9">
        <v>3</v>
      </c>
      <c r="E50" s="9">
        <v>133</v>
      </c>
    </row>
    <row r="51" spans="1:5" ht="15" customHeight="1" x14ac:dyDescent="0.2">
      <c r="A51" s="30" t="s">
        <v>67</v>
      </c>
      <c r="B51" s="9"/>
      <c r="C51" s="9">
        <v>6</v>
      </c>
      <c r="D51" s="9">
        <v>2</v>
      </c>
      <c r="E51" s="9">
        <v>114</v>
      </c>
    </row>
    <row r="52" spans="1:5" ht="15" customHeight="1" x14ac:dyDescent="0.2">
      <c r="A52" s="30" t="s">
        <v>66</v>
      </c>
      <c r="B52" s="9">
        <v>2</v>
      </c>
      <c r="C52" s="9">
        <v>39</v>
      </c>
      <c r="D52" s="9"/>
      <c r="E52" s="9">
        <v>76</v>
      </c>
    </row>
    <row r="53" spans="1:5" ht="15" customHeight="1" x14ac:dyDescent="0.2">
      <c r="A53" s="30" t="s">
        <v>107</v>
      </c>
      <c r="B53" s="9">
        <v>15</v>
      </c>
      <c r="C53" s="9">
        <v>48</v>
      </c>
      <c r="D53" s="9">
        <v>5</v>
      </c>
      <c r="E53" s="9">
        <v>304</v>
      </c>
    </row>
    <row r="54" spans="1:5" ht="15" customHeight="1" x14ac:dyDescent="0.2">
      <c r="A54" s="30" t="s">
        <v>65</v>
      </c>
      <c r="B54" s="9">
        <v>3</v>
      </c>
      <c r="C54" s="9">
        <v>66</v>
      </c>
      <c r="D54" s="9"/>
      <c r="E54" s="9">
        <v>72</v>
      </c>
    </row>
    <row r="55" spans="1:5" ht="15" customHeight="1" x14ac:dyDescent="0.2">
      <c r="A55" s="30" t="s">
        <v>126</v>
      </c>
      <c r="B55" s="9">
        <v>7</v>
      </c>
      <c r="C55" s="9">
        <v>21</v>
      </c>
      <c r="D55" s="9"/>
      <c r="E55" s="9">
        <v>41</v>
      </c>
    </row>
    <row r="56" spans="1:5" ht="15" customHeight="1" x14ac:dyDescent="0.2">
      <c r="A56" s="30" t="s">
        <v>64</v>
      </c>
      <c r="B56" s="9">
        <v>1</v>
      </c>
      <c r="C56" s="9">
        <v>3</v>
      </c>
      <c r="D56" s="9"/>
      <c r="E56" s="9">
        <v>19</v>
      </c>
    </row>
    <row r="57" spans="1:5" ht="15" customHeight="1" x14ac:dyDescent="0.2">
      <c r="A57" s="30" t="s">
        <v>63</v>
      </c>
      <c r="B57" s="9">
        <v>8</v>
      </c>
      <c r="C57" s="9">
        <v>58</v>
      </c>
      <c r="D57" s="9">
        <v>2</v>
      </c>
      <c r="E57" s="9">
        <v>97</v>
      </c>
    </row>
    <row r="58" spans="1:5" s="28" customFormat="1" ht="15" customHeight="1" x14ac:dyDescent="0.2">
      <c r="A58" s="30" t="s">
        <v>62</v>
      </c>
      <c r="B58" s="9">
        <v>16</v>
      </c>
      <c r="C58" s="31"/>
      <c r="D58" s="31"/>
      <c r="E58" s="31">
        <v>58</v>
      </c>
    </row>
    <row r="59" spans="1:5" s="28" customFormat="1" ht="15" customHeight="1" x14ac:dyDescent="0.2">
      <c r="A59" s="30" t="s">
        <v>106</v>
      </c>
      <c r="B59" s="9">
        <v>7</v>
      </c>
      <c r="C59" s="31">
        <v>20</v>
      </c>
      <c r="D59" s="31"/>
      <c r="E59" s="31">
        <v>117</v>
      </c>
    </row>
    <row r="60" spans="1:5" s="28" customFormat="1" ht="15" customHeight="1" x14ac:dyDescent="0.2">
      <c r="A60" s="30" t="s">
        <v>61</v>
      </c>
      <c r="B60" s="9">
        <v>16</v>
      </c>
      <c r="C60" s="31">
        <v>51</v>
      </c>
      <c r="D60" s="31">
        <v>3</v>
      </c>
      <c r="E60" s="31">
        <v>123</v>
      </c>
    </row>
    <row r="61" spans="1:5" s="28" customFormat="1" ht="15" customHeight="1" x14ac:dyDescent="0.2">
      <c r="A61" s="30" t="s">
        <v>127</v>
      </c>
      <c r="B61" s="9">
        <v>10</v>
      </c>
      <c r="C61" s="31">
        <v>12</v>
      </c>
      <c r="D61" s="31"/>
      <c r="E61" s="31">
        <v>68</v>
      </c>
    </row>
    <row r="62" spans="1:5" s="28" customFormat="1" ht="15" customHeight="1" x14ac:dyDescent="0.2">
      <c r="A62" s="30" t="s">
        <v>128</v>
      </c>
      <c r="C62" s="28">
        <v>7</v>
      </c>
    </row>
    <row r="63" spans="1:5" s="28" customFormat="1" ht="15" customHeight="1" x14ac:dyDescent="0.2">
      <c r="A63" s="30" t="s">
        <v>129</v>
      </c>
      <c r="E63" s="28">
        <v>2</v>
      </c>
    </row>
    <row r="64" spans="1:5" s="28" customFormat="1" ht="15" customHeight="1" x14ac:dyDescent="0.2">
      <c r="A64" s="30" t="s">
        <v>130</v>
      </c>
      <c r="C64" s="28">
        <v>3</v>
      </c>
      <c r="E64" s="28">
        <v>15</v>
      </c>
    </row>
    <row r="65" spans="1:5" ht="15" customHeight="1" x14ac:dyDescent="0.2">
      <c r="A65" s="12" t="s">
        <v>60</v>
      </c>
      <c r="B65" s="23">
        <f>SUM(B66,B84,B88,B98,B108,B114,B116)</f>
        <v>4157</v>
      </c>
      <c r="C65" s="23">
        <f t="shared" ref="C65:E65" si="0">SUM(C66,C84,C88,C98,C108,C114,C116)</f>
        <v>2019</v>
      </c>
      <c r="D65" s="23">
        <f t="shared" si="0"/>
        <v>279</v>
      </c>
      <c r="E65" s="23">
        <f t="shared" si="0"/>
        <v>134</v>
      </c>
    </row>
    <row r="66" spans="1:5" ht="15" customHeight="1" x14ac:dyDescent="0.2">
      <c r="A66" s="16" t="s">
        <v>59</v>
      </c>
      <c r="B66" s="24">
        <f>SUM(B67:B83)</f>
        <v>1563</v>
      </c>
      <c r="C66" s="24">
        <f t="shared" ref="C66:E66" si="1">SUM(C67:C83)</f>
        <v>965</v>
      </c>
      <c r="D66" s="24">
        <f t="shared" si="1"/>
        <v>102</v>
      </c>
      <c r="E66" s="24">
        <f t="shared" si="1"/>
        <v>134</v>
      </c>
    </row>
    <row r="67" spans="1:5" ht="15" customHeight="1" x14ac:dyDescent="0.2">
      <c r="A67" s="14" t="s">
        <v>58</v>
      </c>
      <c r="B67" s="27">
        <v>109</v>
      </c>
      <c r="C67" s="27">
        <v>32</v>
      </c>
      <c r="D67" s="27">
        <v>3</v>
      </c>
      <c r="E67" s="2"/>
    </row>
    <row r="68" spans="1:5" ht="15" customHeight="1" x14ac:dyDescent="0.2">
      <c r="A68" s="14" t="s">
        <v>57</v>
      </c>
      <c r="B68" s="13">
        <v>90</v>
      </c>
      <c r="C68" s="13">
        <v>15</v>
      </c>
      <c r="D68" s="13">
        <v>70</v>
      </c>
      <c r="E68" s="2"/>
    </row>
    <row r="69" spans="1:5" ht="15" customHeight="1" x14ac:dyDescent="0.2">
      <c r="A69" s="14" t="s">
        <v>56</v>
      </c>
      <c r="B69" s="13">
        <v>165</v>
      </c>
      <c r="C69" s="13">
        <v>248</v>
      </c>
      <c r="D69" s="13"/>
      <c r="E69" s="2"/>
    </row>
    <row r="70" spans="1:5" ht="15" customHeight="1" x14ac:dyDescent="0.2">
      <c r="A70" s="14" t="s">
        <v>55</v>
      </c>
      <c r="B70" s="13">
        <v>90</v>
      </c>
      <c r="C70" s="13"/>
      <c r="D70" s="13"/>
      <c r="E70" s="2"/>
    </row>
    <row r="71" spans="1:5" ht="15" customHeight="1" x14ac:dyDescent="0.2">
      <c r="A71" s="14" t="s">
        <v>54</v>
      </c>
      <c r="B71" s="13">
        <v>133</v>
      </c>
      <c r="C71" s="13">
        <v>12</v>
      </c>
      <c r="D71" s="13"/>
      <c r="E71" s="2"/>
    </row>
    <row r="72" spans="1:5" ht="15" customHeight="1" x14ac:dyDescent="0.2">
      <c r="A72" s="14" t="s">
        <v>53</v>
      </c>
      <c r="B72" s="13">
        <v>160</v>
      </c>
      <c r="C72" s="13"/>
      <c r="D72" s="13"/>
      <c r="E72" s="2"/>
    </row>
    <row r="73" spans="1:5" ht="15" customHeight="1" x14ac:dyDescent="0.2">
      <c r="A73" s="14" t="s">
        <v>52</v>
      </c>
      <c r="B73" s="13">
        <v>67</v>
      </c>
      <c r="C73" s="13"/>
      <c r="D73" s="13"/>
      <c r="E73" s="2"/>
    </row>
    <row r="74" spans="1:5" ht="15" customHeight="1" x14ac:dyDescent="0.2">
      <c r="A74" s="14" t="s">
        <v>51</v>
      </c>
      <c r="B74" s="13">
        <v>130</v>
      </c>
      <c r="C74" s="13">
        <v>1</v>
      </c>
      <c r="D74" s="13">
        <v>7</v>
      </c>
      <c r="E74" s="2"/>
    </row>
    <row r="75" spans="1:5" ht="15" customHeight="1" x14ac:dyDescent="0.2">
      <c r="A75" s="14" t="s">
        <v>50</v>
      </c>
      <c r="B75" s="13">
        <v>138</v>
      </c>
      <c r="C75" s="13">
        <v>117</v>
      </c>
      <c r="D75" s="13">
        <v>1</v>
      </c>
      <c r="E75" s="2"/>
    </row>
    <row r="76" spans="1:5" ht="15" customHeight="1" x14ac:dyDescent="0.2">
      <c r="A76" s="14" t="s">
        <v>105</v>
      </c>
      <c r="B76" s="13">
        <v>81</v>
      </c>
      <c r="C76" s="13">
        <v>13</v>
      </c>
      <c r="D76" s="13"/>
      <c r="E76" s="2"/>
    </row>
    <row r="77" spans="1:5" ht="15" customHeight="1" x14ac:dyDescent="0.2">
      <c r="A77" s="14" t="s">
        <v>49</v>
      </c>
      <c r="B77" s="13">
        <v>58</v>
      </c>
      <c r="C77" s="13">
        <v>140</v>
      </c>
      <c r="D77" s="13"/>
      <c r="E77" s="2"/>
    </row>
    <row r="78" spans="1:5" ht="15" customHeight="1" x14ac:dyDescent="0.2">
      <c r="A78" s="14" t="s">
        <v>48</v>
      </c>
      <c r="B78" s="13">
        <v>60</v>
      </c>
      <c r="C78" s="13">
        <v>68</v>
      </c>
      <c r="D78" s="13">
        <v>1</v>
      </c>
      <c r="E78" s="2">
        <v>20</v>
      </c>
    </row>
    <row r="79" spans="1:5" ht="15" customHeight="1" x14ac:dyDescent="0.2">
      <c r="A79" s="14" t="s">
        <v>47</v>
      </c>
      <c r="B79" s="13">
        <v>26</v>
      </c>
      <c r="C79" s="13">
        <v>1</v>
      </c>
      <c r="D79" s="13">
        <v>3</v>
      </c>
      <c r="E79" s="2">
        <v>90</v>
      </c>
    </row>
    <row r="80" spans="1:5" ht="15" customHeight="1" x14ac:dyDescent="0.2">
      <c r="A80" s="14" t="s">
        <v>46</v>
      </c>
      <c r="B80" s="13">
        <v>15</v>
      </c>
      <c r="C80" s="13">
        <v>13</v>
      </c>
      <c r="D80" s="13">
        <v>1</v>
      </c>
      <c r="E80" s="2"/>
    </row>
    <row r="81" spans="1:5" ht="15" customHeight="1" x14ac:dyDescent="0.2">
      <c r="A81" s="14" t="s">
        <v>45</v>
      </c>
      <c r="B81" s="13">
        <v>56</v>
      </c>
      <c r="C81" s="13">
        <v>18</v>
      </c>
      <c r="D81" s="13"/>
      <c r="E81" s="2"/>
    </row>
    <row r="82" spans="1:5" ht="15" customHeight="1" x14ac:dyDescent="0.2">
      <c r="A82" s="14" t="s">
        <v>44</v>
      </c>
      <c r="B82" s="13">
        <v>82</v>
      </c>
      <c r="C82" s="13">
        <v>279</v>
      </c>
      <c r="D82" s="13">
        <v>9</v>
      </c>
      <c r="E82" s="2">
        <v>24</v>
      </c>
    </row>
    <row r="83" spans="1:5" ht="15" customHeight="1" x14ac:dyDescent="0.2">
      <c r="A83" s="25" t="s">
        <v>104</v>
      </c>
      <c r="B83" s="13">
        <v>103</v>
      </c>
      <c r="C83" s="13">
        <v>8</v>
      </c>
      <c r="D83" s="13">
        <v>7</v>
      </c>
      <c r="E83" s="2"/>
    </row>
    <row r="84" spans="1:5" s="40" customFormat="1" ht="15" customHeight="1" x14ac:dyDescent="0.2">
      <c r="A84" s="16" t="s">
        <v>103</v>
      </c>
      <c r="B84" s="15">
        <f>SUM(B85:B87)</f>
        <v>129</v>
      </c>
      <c r="C84" s="15">
        <f>SUM(C85:C87)</f>
        <v>18</v>
      </c>
      <c r="D84" s="15"/>
      <c r="E84" s="15"/>
    </row>
    <row r="85" spans="1:5" s="40" customFormat="1" ht="15" customHeight="1" x14ac:dyDescent="0.2">
      <c r="A85" s="25" t="s">
        <v>43</v>
      </c>
      <c r="B85" s="13">
        <v>42</v>
      </c>
      <c r="C85" s="13">
        <v>18</v>
      </c>
      <c r="D85" s="13"/>
    </row>
    <row r="86" spans="1:5" s="40" customFormat="1" ht="15" customHeight="1" x14ac:dyDescent="0.2">
      <c r="A86" s="25" t="s">
        <v>41</v>
      </c>
      <c r="B86" s="13">
        <v>27</v>
      </c>
      <c r="C86" s="13"/>
      <c r="D86" s="13"/>
    </row>
    <row r="87" spans="1:5" s="43" customFormat="1" ht="15" customHeight="1" x14ac:dyDescent="0.2">
      <c r="A87" s="41" t="s">
        <v>42</v>
      </c>
      <c r="B87" s="42">
        <v>60</v>
      </c>
      <c r="C87" s="42"/>
      <c r="D87" s="42"/>
    </row>
    <row r="88" spans="1:5" ht="15" customHeight="1" x14ac:dyDescent="0.2">
      <c r="A88" s="16" t="s">
        <v>40</v>
      </c>
      <c r="B88" s="26">
        <f>SUM(B89:B97)</f>
        <v>1137</v>
      </c>
      <c r="C88" s="26">
        <f t="shared" ref="C88:D88" si="2">SUM(C89:C97)</f>
        <v>513</v>
      </c>
      <c r="D88" s="26">
        <f t="shared" si="2"/>
        <v>51</v>
      </c>
      <c r="E88" s="26"/>
    </row>
    <row r="89" spans="1:5" ht="15" customHeight="1" x14ac:dyDescent="0.2">
      <c r="A89" s="14" t="s">
        <v>39</v>
      </c>
      <c r="B89" s="13">
        <v>280</v>
      </c>
      <c r="C89" s="13">
        <v>22</v>
      </c>
      <c r="D89" s="13">
        <v>21</v>
      </c>
      <c r="E89" s="2"/>
    </row>
    <row r="90" spans="1:5" ht="15" customHeight="1" x14ac:dyDescent="0.2">
      <c r="A90" s="14" t="s">
        <v>38</v>
      </c>
      <c r="B90" s="13">
        <v>285</v>
      </c>
      <c r="C90" s="13">
        <v>64</v>
      </c>
      <c r="D90" s="13">
        <v>12</v>
      </c>
      <c r="E90" s="2"/>
    </row>
    <row r="91" spans="1:5" s="40" customFormat="1" ht="15" customHeight="1" x14ac:dyDescent="0.2">
      <c r="A91" s="14" t="s">
        <v>37</v>
      </c>
      <c r="B91" s="13">
        <v>227</v>
      </c>
      <c r="C91" s="13">
        <v>245</v>
      </c>
      <c r="D91" s="13">
        <v>8</v>
      </c>
    </row>
    <row r="92" spans="1:5" s="40" customFormat="1" ht="15" customHeight="1" x14ac:dyDescent="0.2">
      <c r="A92" s="14" t="s">
        <v>36</v>
      </c>
      <c r="B92" s="13">
        <v>129</v>
      </c>
      <c r="C92" s="13">
        <v>90</v>
      </c>
      <c r="D92" s="13"/>
    </row>
    <row r="93" spans="1:5" s="40" customFormat="1" ht="15" customHeight="1" x14ac:dyDescent="0.2">
      <c r="A93" s="14" t="s">
        <v>35</v>
      </c>
      <c r="B93" s="13">
        <v>142</v>
      </c>
      <c r="C93" s="13">
        <v>69</v>
      </c>
      <c r="D93" s="13">
        <v>5</v>
      </c>
    </row>
    <row r="94" spans="1:5" s="40" customFormat="1" ht="15" customHeight="1" x14ac:dyDescent="0.2">
      <c r="A94" s="14" t="s">
        <v>33</v>
      </c>
      <c r="B94" s="13">
        <v>32</v>
      </c>
      <c r="C94" s="13">
        <v>8</v>
      </c>
      <c r="D94" s="13">
        <v>4</v>
      </c>
    </row>
    <row r="95" spans="1:5" ht="15" customHeight="1" x14ac:dyDescent="0.2">
      <c r="A95" s="22" t="s">
        <v>32</v>
      </c>
      <c r="B95" s="13">
        <v>17</v>
      </c>
      <c r="C95" s="13">
        <v>5</v>
      </c>
      <c r="D95" s="13">
        <v>1</v>
      </c>
      <c r="E95" s="2"/>
    </row>
    <row r="96" spans="1:5" ht="15" customHeight="1" x14ac:dyDescent="0.2">
      <c r="A96" s="14" t="s">
        <v>31</v>
      </c>
      <c r="B96" s="13">
        <v>12</v>
      </c>
      <c r="C96" s="13">
        <v>6</v>
      </c>
      <c r="D96" s="13"/>
      <c r="E96" s="2"/>
    </row>
    <row r="97" spans="1:5" ht="15" customHeight="1" x14ac:dyDescent="0.2">
      <c r="A97" s="22" t="s">
        <v>34</v>
      </c>
      <c r="B97" s="13">
        <v>13</v>
      </c>
      <c r="C97" s="13">
        <v>4</v>
      </c>
      <c r="D97" s="13"/>
      <c r="E97" s="2"/>
    </row>
    <row r="98" spans="1:5" ht="15" customHeight="1" x14ac:dyDescent="0.2">
      <c r="A98" s="20" t="s">
        <v>30</v>
      </c>
      <c r="B98" s="26">
        <f>SUM(B99:B107)</f>
        <v>706</v>
      </c>
      <c r="C98" s="26">
        <f t="shared" ref="C98:D98" si="3">SUM(C99:C107)</f>
        <v>201</v>
      </c>
      <c r="D98" s="26">
        <f t="shared" si="3"/>
        <v>103</v>
      </c>
      <c r="E98" s="2"/>
    </row>
    <row r="99" spans="1:5" ht="15" customHeight="1" x14ac:dyDescent="0.2">
      <c r="A99" s="22" t="s">
        <v>29</v>
      </c>
      <c r="B99" s="13">
        <v>39</v>
      </c>
      <c r="C99" s="13">
        <v>25</v>
      </c>
      <c r="D99" s="21">
        <v>8</v>
      </c>
      <c r="E99" s="2"/>
    </row>
    <row r="100" spans="1:5" ht="15" customHeight="1" x14ac:dyDescent="0.2">
      <c r="A100" s="22" t="s">
        <v>28</v>
      </c>
      <c r="B100" s="13">
        <v>101</v>
      </c>
      <c r="C100" s="13">
        <v>35</v>
      </c>
      <c r="D100" s="21">
        <v>12</v>
      </c>
      <c r="E100" s="2"/>
    </row>
    <row r="101" spans="1:5" ht="15" customHeight="1" x14ac:dyDescent="0.2">
      <c r="A101" s="22" t="s">
        <v>27</v>
      </c>
      <c r="B101" s="13">
        <v>74</v>
      </c>
      <c r="C101" s="13">
        <v>32</v>
      </c>
      <c r="D101" s="21">
        <v>9</v>
      </c>
      <c r="E101" s="2"/>
    </row>
    <row r="102" spans="1:5" ht="15" customHeight="1" x14ac:dyDescent="0.2">
      <c r="A102" s="22" t="s">
        <v>26</v>
      </c>
      <c r="B102" s="13">
        <v>77</v>
      </c>
      <c r="C102" s="13">
        <v>14</v>
      </c>
      <c r="D102" s="21">
        <v>21</v>
      </c>
      <c r="E102" s="2"/>
    </row>
    <row r="103" spans="1:5" ht="15" customHeight="1" x14ac:dyDescent="0.2">
      <c r="A103" s="22" t="s">
        <v>25</v>
      </c>
      <c r="B103" s="13">
        <v>105</v>
      </c>
      <c r="C103" s="13">
        <v>21</v>
      </c>
      <c r="D103" s="21">
        <v>14</v>
      </c>
      <c r="E103" s="2"/>
    </row>
    <row r="104" spans="1:5" ht="15" customHeight="1" x14ac:dyDescent="0.2">
      <c r="A104" s="22" t="s">
        <v>24</v>
      </c>
      <c r="B104" s="13">
        <v>62</v>
      </c>
      <c r="C104" s="13">
        <v>15</v>
      </c>
      <c r="D104" s="21">
        <v>6</v>
      </c>
      <c r="E104" s="2"/>
    </row>
    <row r="105" spans="1:5" ht="15" customHeight="1" x14ac:dyDescent="0.2">
      <c r="A105" s="22" t="s">
        <v>23</v>
      </c>
      <c r="B105" s="13">
        <v>106</v>
      </c>
      <c r="C105" s="13">
        <v>21</v>
      </c>
      <c r="D105" s="21">
        <v>20</v>
      </c>
      <c r="E105" s="2"/>
    </row>
    <row r="106" spans="1:5" ht="15" customHeight="1" x14ac:dyDescent="0.2">
      <c r="A106" s="22" t="s">
        <v>22</v>
      </c>
      <c r="B106" s="13">
        <v>77</v>
      </c>
      <c r="C106" s="13">
        <v>21</v>
      </c>
      <c r="D106" s="21">
        <v>7</v>
      </c>
      <c r="E106" s="2"/>
    </row>
    <row r="107" spans="1:5" ht="15" customHeight="1" x14ac:dyDescent="0.2">
      <c r="A107" s="22" t="s">
        <v>21</v>
      </c>
      <c r="B107" s="13">
        <v>65</v>
      </c>
      <c r="C107" s="13">
        <v>17</v>
      </c>
      <c r="D107" s="21">
        <v>6</v>
      </c>
      <c r="E107" s="2"/>
    </row>
    <row r="108" spans="1:5" ht="15" customHeight="1" x14ac:dyDescent="0.2">
      <c r="A108" s="20" t="s">
        <v>102</v>
      </c>
      <c r="B108" s="26">
        <f>SUM(B109:B113)</f>
        <v>552</v>
      </c>
      <c r="C108" s="26">
        <f>SUM(C109:C113)</f>
        <v>316</v>
      </c>
      <c r="D108" s="26">
        <f>SUM(D109:D113)</f>
        <v>23</v>
      </c>
      <c r="E108" s="2"/>
    </row>
    <row r="109" spans="1:5" ht="15" customHeight="1" x14ac:dyDescent="0.2">
      <c r="A109" s="14" t="s">
        <v>20</v>
      </c>
      <c r="B109" s="13">
        <v>113</v>
      </c>
      <c r="C109" s="13">
        <v>63</v>
      </c>
      <c r="D109" s="13">
        <v>9</v>
      </c>
      <c r="E109" s="2"/>
    </row>
    <row r="110" spans="1:5" ht="15" customHeight="1" x14ac:dyDescent="0.2">
      <c r="A110" s="14" t="s">
        <v>19</v>
      </c>
      <c r="B110" s="13">
        <v>95</v>
      </c>
      <c r="C110" s="13">
        <v>63</v>
      </c>
      <c r="D110" s="13">
        <v>3</v>
      </c>
      <c r="E110" s="2"/>
    </row>
    <row r="111" spans="1:5" ht="15" customHeight="1" x14ac:dyDescent="0.2">
      <c r="A111" s="14" t="s">
        <v>16</v>
      </c>
      <c r="B111" s="18">
        <v>97</v>
      </c>
      <c r="C111" s="18">
        <v>62</v>
      </c>
      <c r="D111" s="17">
        <v>4</v>
      </c>
      <c r="E111" s="2"/>
    </row>
    <row r="112" spans="1:5" ht="15" customHeight="1" x14ac:dyDescent="0.2">
      <c r="A112" s="14" t="s">
        <v>18</v>
      </c>
      <c r="B112" s="13">
        <v>121</v>
      </c>
      <c r="C112" s="13">
        <v>65</v>
      </c>
      <c r="D112" s="13">
        <v>3</v>
      </c>
      <c r="E112" s="2"/>
    </row>
    <row r="113" spans="1:5" ht="15" customHeight="1" x14ac:dyDescent="0.2">
      <c r="A113" s="14" t="s">
        <v>17</v>
      </c>
      <c r="B113" s="13">
        <v>126</v>
      </c>
      <c r="C113" s="13">
        <v>63</v>
      </c>
      <c r="D113" s="13">
        <v>4</v>
      </c>
      <c r="E113" s="2"/>
    </row>
    <row r="114" spans="1:5" s="40" customFormat="1" ht="15" customHeight="1" x14ac:dyDescent="0.2">
      <c r="A114" s="16" t="s">
        <v>15</v>
      </c>
      <c r="B114" s="15">
        <f>B115</f>
        <v>7</v>
      </c>
      <c r="C114" s="15">
        <f>C115</f>
        <v>1</v>
      </c>
      <c r="D114" s="13"/>
    </row>
    <row r="115" spans="1:5" s="40" customFormat="1" ht="15" customHeight="1" x14ac:dyDescent="0.2">
      <c r="A115" s="14" t="s">
        <v>134</v>
      </c>
      <c r="B115" s="13">
        <v>7</v>
      </c>
      <c r="C115" s="13">
        <v>1</v>
      </c>
      <c r="D115" s="13"/>
    </row>
    <row r="116" spans="1:5" ht="15" customHeight="1" x14ac:dyDescent="0.2">
      <c r="A116" s="16" t="s">
        <v>101</v>
      </c>
      <c r="B116" s="15">
        <f>SUM(B117:B121)</f>
        <v>63</v>
      </c>
      <c r="C116" s="15">
        <f>SUM(C117:C121)</f>
        <v>5</v>
      </c>
      <c r="D116" s="15"/>
      <c r="E116" s="2"/>
    </row>
    <row r="117" spans="1:5" ht="15" customHeight="1" x14ac:dyDescent="0.2">
      <c r="A117" s="14" t="s">
        <v>14</v>
      </c>
      <c r="B117" s="13"/>
      <c r="C117" s="13"/>
      <c r="D117" s="13"/>
      <c r="E117" s="2"/>
    </row>
    <row r="118" spans="1:5" ht="15" customHeight="1" x14ac:dyDescent="0.2">
      <c r="A118" s="14" t="s">
        <v>11</v>
      </c>
      <c r="B118" s="13">
        <v>10</v>
      </c>
      <c r="C118" s="13">
        <v>3</v>
      </c>
      <c r="D118" s="13"/>
      <c r="E118" s="2"/>
    </row>
    <row r="119" spans="1:5" ht="15" customHeight="1" x14ac:dyDescent="0.2">
      <c r="A119" s="14" t="s">
        <v>12</v>
      </c>
      <c r="B119" s="13">
        <v>2</v>
      </c>
      <c r="C119" s="13"/>
      <c r="D119" s="13"/>
      <c r="E119" s="2"/>
    </row>
    <row r="120" spans="1:5" s="40" customFormat="1" ht="15" customHeight="1" x14ac:dyDescent="0.2">
      <c r="A120" s="14" t="s">
        <v>100</v>
      </c>
      <c r="B120" s="13">
        <v>50</v>
      </c>
      <c r="C120" s="13"/>
      <c r="D120" s="13"/>
    </row>
    <row r="121" spans="1:5" ht="15" customHeight="1" x14ac:dyDescent="0.2">
      <c r="A121" s="14" t="s">
        <v>13</v>
      </c>
      <c r="B121" s="13">
        <v>1</v>
      </c>
      <c r="C121" s="13">
        <v>2</v>
      </c>
      <c r="D121" s="13"/>
      <c r="E121" s="2"/>
    </row>
    <row r="122" spans="1:5" ht="15" customHeight="1" x14ac:dyDescent="0.2">
      <c r="A122" s="12" t="s">
        <v>10</v>
      </c>
      <c r="B122" s="11">
        <f>SUM(B123:B130)</f>
        <v>107</v>
      </c>
      <c r="C122" s="11">
        <f>SUM(C123:C130)</f>
        <v>12</v>
      </c>
      <c r="D122" s="11">
        <f>SUM(D123:D130)</f>
        <v>15</v>
      </c>
      <c r="E122" s="11">
        <f>SUM(E123:E130)</f>
        <v>68</v>
      </c>
    </row>
    <row r="123" spans="1:5" s="40" customFormat="1" ht="15" customHeight="1" x14ac:dyDescent="0.2">
      <c r="A123" s="10" t="s">
        <v>135</v>
      </c>
      <c r="B123" s="31">
        <v>75</v>
      </c>
      <c r="C123" s="31">
        <v>5</v>
      </c>
      <c r="D123" s="31">
        <v>3</v>
      </c>
      <c r="E123" s="31">
        <v>37</v>
      </c>
    </row>
    <row r="124" spans="1:5" ht="15" customHeight="1" x14ac:dyDescent="0.2">
      <c r="A124" s="10" t="s">
        <v>136</v>
      </c>
      <c r="B124" s="9">
        <v>15</v>
      </c>
      <c r="C124" s="9">
        <v>6</v>
      </c>
      <c r="D124" s="9">
        <v>5</v>
      </c>
      <c r="E124" s="9">
        <v>30</v>
      </c>
    </row>
    <row r="125" spans="1:5" ht="15" customHeight="1" x14ac:dyDescent="0.2">
      <c r="A125" s="10" t="s">
        <v>9</v>
      </c>
      <c r="B125" s="9">
        <v>6</v>
      </c>
      <c r="C125" s="9"/>
      <c r="D125" s="9">
        <v>5</v>
      </c>
      <c r="E125" s="9"/>
    </row>
    <row r="126" spans="1:5" ht="15" customHeight="1" x14ac:dyDescent="0.2">
      <c r="A126" s="10" t="s">
        <v>7</v>
      </c>
      <c r="B126" s="9">
        <v>1</v>
      </c>
      <c r="C126" s="9"/>
      <c r="D126" s="9"/>
      <c r="E126" s="9"/>
    </row>
    <row r="127" spans="1:5" s="40" customFormat="1" ht="15" customHeight="1" x14ac:dyDescent="0.2">
      <c r="A127" s="10" t="s">
        <v>8</v>
      </c>
      <c r="B127" s="9">
        <v>2</v>
      </c>
      <c r="C127" s="9">
        <v>1</v>
      </c>
      <c r="D127" s="9">
        <v>1</v>
      </c>
      <c r="E127" s="9"/>
    </row>
    <row r="128" spans="1:5" s="40" customFormat="1" ht="15" customHeight="1" x14ac:dyDescent="0.2">
      <c r="A128" s="10" t="s">
        <v>99</v>
      </c>
      <c r="B128" s="9">
        <v>5</v>
      </c>
      <c r="C128" s="9"/>
      <c r="D128" s="9"/>
      <c r="E128" s="9">
        <v>1</v>
      </c>
    </row>
    <row r="129" spans="1:5" ht="15" customHeight="1" x14ac:dyDescent="0.2">
      <c r="A129" s="10" t="s">
        <v>6</v>
      </c>
      <c r="B129" s="9">
        <v>2</v>
      </c>
      <c r="C129" s="9"/>
      <c r="D129" s="9">
        <v>1</v>
      </c>
      <c r="E129" s="9"/>
    </row>
    <row r="130" spans="1:5" ht="15" customHeight="1" x14ac:dyDescent="0.2">
      <c r="A130" s="10" t="s">
        <v>5</v>
      </c>
      <c r="B130" s="9">
        <v>1</v>
      </c>
      <c r="C130" s="9"/>
      <c r="D130" s="9"/>
      <c r="E130" s="9"/>
    </row>
    <row r="131" spans="1:5" ht="15" customHeight="1" x14ac:dyDescent="0.2">
      <c r="A131" s="12" t="s">
        <v>4</v>
      </c>
      <c r="B131" s="11">
        <f>SUM(B132:B133)</f>
        <v>24</v>
      </c>
      <c r="C131" s="9"/>
      <c r="D131" s="9"/>
      <c r="E131" s="9"/>
    </row>
    <row r="132" spans="1:5" ht="15" customHeight="1" x14ac:dyDescent="0.2">
      <c r="A132" s="10" t="s">
        <v>3</v>
      </c>
      <c r="B132" s="9">
        <v>12</v>
      </c>
      <c r="C132" s="9"/>
      <c r="D132" s="9"/>
      <c r="E132" s="9"/>
    </row>
    <row r="133" spans="1:5" ht="15" customHeight="1" x14ac:dyDescent="0.2">
      <c r="A133" s="10" t="s">
        <v>98</v>
      </c>
      <c r="B133" s="9">
        <v>12</v>
      </c>
      <c r="C133" s="9"/>
      <c r="D133" s="9"/>
      <c r="E133" s="9"/>
    </row>
    <row r="134" spans="1:5" ht="9" customHeight="1" x14ac:dyDescent="0.2">
      <c r="A134" s="8"/>
      <c r="B134" s="7"/>
      <c r="C134" s="7"/>
      <c r="D134" s="7"/>
      <c r="E134" s="7"/>
    </row>
    <row r="135" spans="1:5" ht="15" customHeight="1" x14ac:dyDescent="0.2">
      <c r="A135" s="6" t="s">
        <v>1</v>
      </c>
      <c r="B135" s="5">
        <f>SUM(B7,B65,B122,B131)</f>
        <v>4600</v>
      </c>
      <c r="C135" s="5">
        <f>SUM(C7,C65,C122,C131)</f>
        <v>2845</v>
      </c>
      <c r="D135" s="5">
        <f>SUM(D7,D65,D122,D131)</f>
        <v>347</v>
      </c>
      <c r="E135" s="5">
        <f>SUM(E7,E65,E122,E131)</f>
        <v>4238</v>
      </c>
    </row>
    <row r="136" spans="1:5" x14ac:dyDescent="0.2">
      <c r="B136" s="4"/>
      <c r="C136" s="4"/>
      <c r="D136" s="4"/>
      <c r="E136" s="4"/>
    </row>
    <row r="137" spans="1:5" x14ac:dyDescent="0.2">
      <c r="A137" s="1" t="s">
        <v>0</v>
      </c>
    </row>
  </sheetData>
  <mergeCells count="3">
    <mergeCell ref="A1:E1"/>
    <mergeCell ref="A2:E2"/>
    <mergeCell ref="A3:E3"/>
  </mergeCells>
  <printOptions horizontalCentered="1"/>
  <pageMargins left="0.59055118110236204" right="0.59055118110236204" top="0.59055118110236204" bottom="0.39370078740157499" header="0" footer="0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espacios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Jesus</cp:lastModifiedBy>
  <dcterms:created xsi:type="dcterms:W3CDTF">2019-07-12T02:56:42Z</dcterms:created>
  <dcterms:modified xsi:type="dcterms:W3CDTF">2021-06-26T00:09:55Z</dcterms:modified>
</cp:coreProperties>
</file>